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ACA_Score Sheet" sheetId="1" r:id="rId1"/>
    <sheet name="ACA_Score Sheet - Example" sheetId="2" r:id="rId2"/>
  </sheets>
  <definedNames>
    <definedName name="_xlnm.Print_Area" localSheetId="0">'ACA_Score Sheet'!$A$1:$AK$61</definedName>
    <definedName name="_xlnm.Print_Area" localSheetId="1">'ACA_Score Sheet - Example'!$A$1:$AK$61</definedName>
  </definedNames>
  <calcPr fullCalcOnLoad="1"/>
</workbook>
</file>

<file path=xl/sharedStrings.xml><?xml version="1.0" encoding="utf-8"?>
<sst xmlns="http://schemas.openxmlformats.org/spreadsheetml/2006/main" count="422" uniqueCount="155">
  <si>
    <t>How Out</t>
  </si>
  <si>
    <t>Total</t>
  </si>
  <si>
    <t>Byes</t>
  </si>
  <si>
    <t>Leg Byes</t>
  </si>
  <si>
    <t>Wides</t>
  </si>
  <si>
    <t>No Balls</t>
  </si>
  <si>
    <t>Bowled</t>
  </si>
  <si>
    <t>Caught</t>
  </si>
  <si>
    <t>Jay Krampel</t>
  </si>
  <si>
    <t>-</t>
  </si>
  <si>
    <t>Ed Apps</t>
  </si>
  <si>
    <t>Belgrano Barbarians</t>
  </si>
  <si>
    <t>Totals</t>
  </si>
  <si>
    <t>Wickets</t>
  </si>
  <si>
    <t>Run Out</t>
  </si>
  <si>
    <t>Overs</t>
  </si>
  <si>
    <t>Econ</t>
  </si>
  <si>
    <t>S/R</t>
  </si>
  <si>
    <t>Total Extras</t>
  </si>
  <si>
    <t>Score</t>
  </si>
  <si>
    <t>Extras</t>
  </si>
  <si>
    <t>Wkt</t>
  </si>
  <si>
    <t>Hurlingham won the toss and decided to bat leaving the Barbarians to field in the heat. A solid start wth Tollerman and Saravana followed by a good innings from Marlor (91) and Sriram (46). The Barbarians made a go for the high target with a big effort on behalf of Jon Barras, Skipper James Drummond and all round Jay Krampel. However the bowling and catching of the Indians Saravana, Sanjeev and Mohammed and Vikas Gupta ended all possibilities. Tollerman had  a very good over and an exceptional ball beat Drummond who got a quick 55.</t>
  </si>
  <si>
    <t>#</t>
  </si>
  <si>
    <t>4s</t>
  </si>
  <si>
    <t>6s</t>
  </si>
  <si>
    <t>Hurlingham Club, Hurlingham</t>
  </si>
  <si>
    <t>Fielding Extras</t>
  </si>
  <si>
    <t>Alan Moir</t>
  </si>
  <si>
    <t>L.B.W</t>
  </si>
  <si>
    <t>Nigel Tollerman</t>
  </si>
  <si>
    <t>Bowling Extras</t>
  </si>
  <si>
    <t>D.N.B</t>
  </si>
  <si>
    <t>Umpires</t>
  </si>
  <si>
    <t>Jon Barras (wk)</t>
  </si>
  <si>
    <t>James Drummond  (c)</t>
  </si>
  <si>
    <t>Balancing the Scoresheet</t>
  </si>
  <si>
    <t>Check</t>
  </si>
  <si>
    <t>Hurlingham</t>
  </si>
  <si>
    <t>Bat First</t>
  </si>
  <si>
    <t>Saravana Kumar</t>
  </si>
  <si>
    <t>James Marlor</t>
  </si>
  <si>
    <t>Nacho Fermani</t>
  </si>
  <si>
    <t>Mohammed Thouid</t>
  </si>
  <si>
    <t>Sriram</t>
  </si>
  <si>
    <t>Simon Kofoed</t>
  </si>
  <si>
    <t>Vikas Gupta</t>
  </si>
  <si>
    <t>Sanjeev</t>
  </si>
  <si>
    <t>Charles Morris (ct)</t>
  </si>
  <si>
    <t>Eric Meabe</t>
  </si>
  <si>
    <t>Not Out</t>
  </si>
  <si>
    <t>David Peers</t>
  </si>
  <si>
    <t>Roger Heale</t>
  </si>
  <si>
    <t>Julian Clark</t>
  </si>
  <si>
    <t>Josh Lindesay</t>
  </si>
  <si>
    <t>Saturday 05-Feb-11</t>
  </si>
  <si>
    <t>Hurlingham won by 59 runs</t>
  </si>
  <si>
    <t>Hot and sunny</t>
  </si>
  <si>
    <t>Innings of</t>
  </si>
  <si>
    <t>Batsmen</t>
  </si>
  <si>
    <t>Fielder</t>
  </si>
  <si>
    <t>Bowler</t>
  </si>
  <si>
    <t>Totals of Batsmens´ scores</t>
  </si>
  <si>
    <t>Fall of Wicket</t>
  </si>
  <si>
    <t>Batsman Out</t>
  </si>
  <si>
    <t>Fielding</t>
  </si>
  <si>
    <t>Batting</t>
  </si>
  <si>
    <t>Runs</t>
  </si>
  <si>
    <t>Bowlers</t>
  </si>
  <si>
    <t>Bowling Totals + Fielding Extras = FINAL SCORE</t>
  </si>
  <si>
    <t>Result</t>
  </si>
  <si>
    <t>Comments</t>
  </si>
  <si>
    <t>Scorers</t>
  </si>
  <si>
    <t>Penalties awarded in other Innings</t>
  </si>
  <si>
    <t>Penalties</t>
  </si>
  <si>
    <t>FINAL SCORE FOR INNINGS</t>
  </si>
  <si>
    <t>Automatic</t>
  </si>
  <si>
    <t xml:space="preserve"> Mdns</t>
  </si>
  <si>
    <t>Power Plays</t>
  </si>
  <si>
    <t xml:space="preserve"> Overs</t>
  </si>
  <si>
    <t>BR</t>
  </si>
  <si>
    <t xml:space="preserve">       Played at</t>
  </si>
  <si>
    <t xml:space="preserve">       Weather</t>
  </si>
  <si>
    <t xml:space="preserve">             League</t>
  </si>
  <si>
    <t xml:space="preserve">             Date</t>
  </si>
  <si>
    <t xml:space="preserve"> Wides</t>
  </si>
  <si>
    <t xml:space="preserve"> Home Club</t>
  </si>
  <si>
    <t xml:space="preserve"> Toss won by</t>
  </si>
  <si>
    <t xml:space="preserve">          Finished</t>
  </si>
  <si>
    <t xml:space="preserve">          Started</t>
  </si>
  <si>
    <t xml:space="preserve">  Visitors</t>
  </si>
  <si>
    <t xml:space="preserve">  who elected to</t>
  </si>
  <si>
    <t>Div 2 Championship 2</t>
  </si>
  <si>
    <t>Malcolm Gibson</t>
  </si>
  <si>
    <t>Brandy Auld</t>
  </si>
  <si>
    <t>Lomas Athletic.</t>
  </si>
  <si>
    <t>San Albano</t>
  </si>
  <si>
    <t>San Albano.</t>
  </si>
  <si>
    <t>Field</t>
  </si>
  <si>
    <t>DUGMORE,  Grant.</t>
  </si>
  <si>
    <t>caught</t>
  </si>
  <si>
    <t>D. Lord</t>
  </si>
  <si>
    <t>WILLIAMS, H.ernan</t>
  </si>
  <si>
    <t>M. Rost</t>
  </si>
  <si>
    <t>PATERLINI. Lucas</t>
  </si>
  <si>
    <t>PATERLINI. Matias</t>
  </si>
  <si>
    <t>TUÑON, Christian</t>
  </si>
  <si>
    <t>Mauro</t>
  </si>
  <si>
    <t xml:space="preserve">   D. Lord</t>
  </si>
  <si>
    <t xml:space="preserve">   Irigoyen</t>
  </si>
  <si>
    <t xml:space="preserve">   Siri.</t>
  </si>
  <si>
    <t>BRUNO. Pedro</t>
  </si>
  <si>
    <t xml:space="preserve">  Mauro</t>
  </si>
  <si>
    <t xml:space="preserve">HUSAIN. Agustin </t>
  </si>
  <si>
    <t>Lanfranchi</t>
  </si>
  <si>
    <t>PRINCE,  Nicolas</t>
  </si>
  <si>
    <t>NOT OUT</t>
  </si>
  <si>
    <t>RYAN. Pablo</t>
  </si>
  <si>
    <t>ROST. Martin</t>
  </si>
  <si>
    <t>MAC DERMOTT. Esteban</t>
  </si>
  <si>
    <t>LORD. Diego</t>
  </si>
  <si>
    <t>MUSIANI. Lautaro</t>
  </si>
  <si>
    <t>WILSON. Jason</t>
  </si>
  <si>
    <t>LONGCHAMPS</t>
  </si>
  <si>
    <t>1° DiVISION</t>
  </si>
  <si>
    <t>15:00hs.</t>
  </si>
  <si>
    <t>MAURO. David</t>
  </si>
  <si>
    <t>Paterlini-Rowe</t>
  </si>
  <si>
    <t>Rowe. M.</t>
  </si>
  <si>
    <t>L. Musiani</t>
  </si>
  <si>
    <t>P. Ryan</t>
  </si>
  <si>
    <t>J. Wilson</t>
  </si>
  <si>
    <t>IRIGOYEN. Bernardo</t>
  </si>
  <si>
    <t>Dugmore</t>
  </si>
  <si>
    <t>SIRI. Martin</t>
  </si>
  <si>
    <t>Casime</t>
  </si>
  <si>
    <t>Paterlini. M</t>
  </si>
  <si>
    <t>Cunto</t>
  </si>
  <si>
    <t>Husain</t>
  </si>
  <si>
    <t>LANFRANCHI. Javier</t>
  </si>
  <si>
    <t>SUAREZ. Daniel</t>
  </si>
  <si>
    <t>Paterlini. L</t>
  </si>
  <si>
    <t>ROST. Marin</t>
  </si>
  <si>
    <t>ROWE. Mike</t>
  </si>
  <si>
    <t>HUSAIN. Agustin</t>
  </si>
  <si>
    <t>CASIME. Agustin</t>
  </si>
  <si>
    <t>DUGMORE. Grant</t>
  </si>
  <si>
    <t>SAN ALBANO gano por 30 corridas.</t>
  </si>
  <si>
    <t xml:space="preserve">GIBSON. David </t>
  </si>
  <si>
    <t xml:space="preserve"> GIBSON. Malcolm</t>
  </si>
  <si>
    <t>CUNTO, Rodolfo</t>
  </si>
  <si>
    <t>ROWE, Miguel</t>
  </si>
  <si>
    <t>CASIME, Agustin</t>
  </si>
  <si>
    <t>DNB</t>
  </si>
  <si>
    <t>Dugmore-Husain</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</si>
</sst>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0.0"/>
    <numFmt numFmtId="197" formatCode="0.000000"/>
    <numFmt numFmtId="198" formatCode="0.0000000"/>
    <numFmt numFmtId="199" formatCode="0.00000000"/>
    <numFmt numFmtId="200" formatCode="0.00000"/>
    <numFmt numFmtId="201" formatCode="0.0000"/>
    <numFmt numFmtId="202" formatCode="0.000"/>
    <numFmt numFmtId="203" formatCode="0.000000000"/>
    <numFmt numFmtId="204" formatCode="[$-1409]dddd\,\ d\ mmmm\ yyyy"/>
    <numFmt numFmtId="205" formatCode="[$-409]dd\-mmm\-yy;@"/>
    <numFmt numFmtId="206" formatCode="&quot;Yes&quot;;&quot;Yes&quot;;&quot;No&quot;"/>
    <numFmt numFmtId="207" formatCode="&quot;True&quot;;&quot;True&quot;;&quot;False&quot;"/>
    <numFmt numFmtId="208" formatCode="&quot;On&quot;;&quot;On&quot;;&quot;Off&quot;"/>
    <numFmt numFmtId="209" formatCode="[$€-2]\ #,##0.00_);[Red]\([$€-2]\ #,##0.00\)"/>
  </numFmts>
  <fonts count="61">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b/>
      <sz val="8"/>
      <name val="Arial"/>
      <family val="2"/>
    </font>
    <font>
      <b/>
      <sz val="9"/>
      <name val="Arial"/>
      <family val="2"/>
    </font>
    <font>
      <sz val="9"/>
      <name val="Arial"/>
      <family val="2"/>
    </font>
    <font>
      <b/>
      <sz val="16"/>
      <name val="Arial"/>
      <family val="2"/>
    </font>
    <font>
      <b/>
      <sz val="1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2"/>
      <name val="Arial"/>
      <family val="2"/>
    </font>
    <font>
      <b/>
      <sz val="10"/>
      <color indexed="12"/>
      <name val="Arial"/>
      <family val="2"/>
    </font>
    <font>
      <b/>
      <sz val="9"/>
      <color indexed="12"/>
      <name val="Arial"/>
      <family val="2"/>
    </font>
    <font>
      <b/>
      <sz val="13"/>
      <color indexed="8"/>
      <name val="Arial"/>
      <family val="2"/>
    </font>
    <font>
      <b/>
      <sz val="14"/>
      <color indexed="8"/>
      <name val="Arial"/>
      <family val="0"/>
    </font>
    <font>
      <b/>
      <sz val="12"/>
      <color indexed="8"/>
      <name val="Arial"/>
      <family val="0"/>
    </font>
    <font>
      <sz val="11"/>
      <color indexed="8"/>
      <name val="Arial"/>
      <family val="0"/>
    </font>
    <font>
      <b/>
      <sz val="11"/>
      <color indexed="8"/>
      <name val="Arial"/>
      <family val="0"/>
    </font>
    <font>
      <sz val="11"/>
      <color indexed="10"/>
      <name val="Arial"/>
      <family val="0"/>
    </font>
    <font>
      <u val="single"/>
      <sz val="11"/>
      <color indexed="12"/>
      <name val="Arial"/>
      <family val="0"/>
    </font>
    <font>
      <b/>
      <i/>
      <sz val="11"/>
      <color indexed="8"/>
      <name val="Arial"/>
      <family val="0"/>
    </font>
    <font>
      <b/>
      <i/>
      <u val="single"/>
      <sz val="11"/>
      <color indexed="12"/>
      <name val="Arial"/>
      <family val="0"/>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FF"/>
      <name val="Arial"/>
      <family val="2"/>
    </font>
    <font>
      <b/>
      <sz val="10"/>
      <color rgb="FF0000FF"/>
      <name val="Arial"/>
      <family val="2"/>
    </font>
    <font>
      <b/>
      <sz val="9"/>
      <color rgb="FF0000FF"/>
      <name val="Arial"/>
      <family val="2"/>
    </font>
    <font>
      <b/>
      <sz val="13"/>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DD3FD"/>
        <bgColor indexed="64"/>
      </patternFill>
    </fill>
    <fill>
      <patternFill patternType="solid">
        <fgColor theme="0" tint="-0.1499900072813034"/>
        <bgColor indexed="64"/>
      </patternFill>
    </fill>
    <fill>
      <patternFill patternType="solid">
        <fgColor rgb="FF56A5FC"/>
        <bgColor indexed="64"/>
      </patternFill>
    </fill>
    <fill>
      <patternFill patternType="solid">
        <fgColor rgb="FFCEE5FE"/>
        <bgColor indexed="64"/>
      </patternFill>
    </fill>
    <fill>
      <patternFill patternType="solid">
        <fgColor rgb="FFFF00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double"/>
      <top style="thin"/>
      <bottom>
        <color indexed="63"/>
      </bottom>
    </border>
    <border>
      <left style="double"/>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89">
    <xf numFmtId="0" fontId="0" fillId="0" borderId="0" xfId="0" applyAlignment="1">
      <alignment/>
    </xf>
    <xf numFmtId="0" fontId="0"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4" fillId="0" borderId="0" xfId="0" applyFont="1" applyBorder="1" applyAlignment="1">
      <alignment vertical="center"/>
    </xf>
    <xf numFmtId="0" fontId="7" fillId="0" borderId="0" xfId="0" applyFont="1" applyBorder="1" applyAlignment="1">
      <alignment horizontal="left" vertical="center"/>
    </xf>
    <xf numFmtId="0" fontId="0"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0"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0" xfId="0" applyFont="1" applyFill="1" applyBorder="1" applyAlignment="1">
      <alignment vertical="center"/>
    </xf>
    <xf numFmtId="0" fontId="58" fillId="33" borderId="12" xfId="0" applyFont="1" applyFill="1" applyBorder="1" applyAlignment="1">
      <alignment vertical="center"/>
    </xf>
    <xf numFmtId="0" fontId="3" fillId="33" borderId="13"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0" xfId="0" applyFont="1" applyFill="1" applyBorder="1" applyAlignment="1">
      <alignment horizontal="left" vertical="center"/>
    </xf>
    <xf numFmtId="0" fontId="58" fillId="33" borderId="14" xfId="0" applyFont="1" applyFill="1" applyBorder="1" applyAlignment="1">
      <alignment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0" xfId="0" applyFont="1" applyFill="1" applyBorder="1" applyAlignment="1">
      <alignment horizontal="right" vertical="center"/>
    </xf>
    <xf numFmtId="0" fontId="58" fillId="33" borderId="14" xfId="0" applyFont="1" applyFill="1" applyBorder="1" applyAlignment="1">
      <alignment horizontal="right" vertical="center"/>
    </xf>
    <xf numFmtId="0" fontId="0" fillId="33" borderId="13" xfId="0" applyFont="1" applyFill="1" applyBorder="1" applyAlignment="1">
      <alignment horizontal="left" vertical="center"/>
    </xf>
    <xf numFmtId="0" fontId="58" fillId="33" borderId="0" xfId="0" applyFont="1" applyFill="1" applyBorder="1" applyAlignment="1">
      <alignment horizontal="left" vertical="center"/>
    </xf>
    <xf numFmtId="0" fontId="58" fillId="33" borderId="0" xfId="0" applyFont="1" applyFill="1" applyBorder="1" applyAlignment="1">
      <alignment horizontal="right" vertical="center"/>
    </xf>
    <xf numFmtId="0" fontId="3" fillId="33" borderId="15" xfId="0" applyFont="1" applyFill="1" applyBorder="1" applyAlignment="1">
      <alignment horizontal="left" vertical="center"/>
    </xf>
    <xf numFmtId="0" fontId="0" fillId="33" borderId="16" xfId="0" applyFont="1" applyFill="1" applyBorder="1" applyAlignment="1">
      <alignment horizontal="center" vertical="center"/>
    </xf>
    <xf numFmtId="0" fontId="0" fillId="33" borderId="16" xfId="0" applyFont="1" applyFill="1" applyBorder="1" applyAlignment="1">
      <alignment horizontal="left" vertical="center"/>
    </xf>
    <xf numFmtId="0" fontId="58" fillId="33" borderId="17" xfId="0" applyFont="1" applyFill="1" applyBorder="1" applyAlignment="1">
      <alignment vertical="center"/>
    </xf>
    <xf numFmtId="0" fontId="6" fillId="33" borderId="10" xfId="0" applyFont="1" applyFill="1" applyBorder="1" applyAlignment="1">
      <alignment horizontal="left" vertical="center"/>
    </xf>
    <xf numFmtId="0" fontId="59" fillId="33" borderId="10" xfId="0" applyFont="1" applyFill="1" applyBorder="1" applyAlignment="1">
      <alignment horizontal="left" vertical="center"/>
    </xf>
    <xf numFmtId="0" fontId="59"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6" fillId="33" borderId="16" xfId="0" applyFont="1" applyFill="1" applyBorder="1" applyAlignment="1">
      <alignment horizontal="left" vertical="center"/>
    </xf>
    <xf numFmtId="0" fontId="59" fillId="33" borderId="16" xfId="0" applyFont="1" applyFill="1" applyBorder="1" applyAlignment="1">
      <alignment horizontal="left" vertical="center"/>
    </xf>
    <xf numFmtId="0" fontId="59" fillId="33" borderId="16"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20" xfId="0" applyFont="1" applyFill="1" applyBorder="1" applyAlignment="1">
      <alignment vertical="center"/>
    </xf>
    <xf numFmtId="0" fontId="6" fillId="33" borderId="21" xfId="0" applyFont="1" applyFill="1" applyBorder="1" applyAlignment="1">
      <alignment vertical="center"/>
    </xf>
    <xf numFmtId="0" fontId="3" fillId="33" borderId="21" xfId="0" applyFont="1" applyFill="1" applyBorder="1" applyAlignment="1">
      <alignment horizontal="left" vertical="center"/>
    </xf>
    <xf numFmtId="1" fontId="6" fillId="33" borderId="20" xfId="0" applyNumberFormat="1" applyFont="1" applyFill="1" applyBorder="1" applyAlignment="1">
      <alignment vertical="center"/>
    </xf>
    <xf numFmtId="1" fontId="6" fillId="33" borderId="21" xfId="0" applyNumberFormat="1" applyFont="1" applyFill="1" applyBorder="1" applyAlignment="1">
      <alignment vertical="center"/>
    </xf>
    <xf numFmtId="0" fontId="3" fillId="33" borderId="0" xfId="0" applyFont="1" applyFill="1" applyBorder="1" applyAlignment="1">
      <alignment vertical="center"/>
    </xf>
    <xf numFmtId="0" fontId="3"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0" fillId="34" borderId="0" xfId="0" applyFont="1" applyFill="1" applyAlignment="1">
      <alignment horizontal="center" vertical="center"/>
    </xf>
    <xf numFmtId="0" fontId="0" fillId="34" borderId="0" xfId="0" applyFont="1" applyFill="1" applyAlignment="1">
      <alignment horizontal="left" vertical="center"/>
    </xf>
    <xf numFmtId="0" fontId="7" fillId="34" borderId="0" xfId="0" applyFont="1" applyFill="1" applyBorder="1" applyAlignment="1">
      <alignment horizontal="center" vertical="center"/>
    </xf>
    <xf numFmtId="0" fontId="7" fillId="34" borderId="0" xfId="0" applyFont="1" applyFill="1" applyAlignment="1">
      <alignment horizontal="center" vertical="center"/>
    </xf>
    <xf numFmtId="0" fontId="7" fillId="34" borderId="0" xfId="0" applyFont="1" applyFill="1" applyBorder="1" applyAlignment="1">
      <alignment vertical="center"/>
    </xf>
    <xf numFmtId="1" fontId="7" fillId="34" borderId="0" xfId="0" applyNumberFormat="1" applyFont="1" applyFill="1" applyBorder="1" applyAlignment="1">
      <alignment horizontal="center" vertical="center"/>
    </xf>
    <xf numFmtId="0" fontId="5" fillId="34" borderId="0" xfId="0" applyFont="1" applyFill="1" applyBorder="1" applyAlignment="1">
      <alignment horizontal="center" vertical="center"/>
    </xf>
    <xf numFmtId="0" fontId="4" fillId="34" borderId="0" xfId="0" applyFont="1" applyFill="1" applyAlignment="1">
      <alignment horizontal="center" vertical="center"/>
    </xf>
    <xf numFmtId="0" fontId="4" fillId="34" borderId="0" xfId="0" applyFont="1" applyFill="1" applyBorder="1" applyAlignment="1">
      <alignment horizontal="center" vertical="center"/>
    </xf>
    <xf numFmtId="0" fontId="57" fillId="34" borderId="0" xfId="0" applyFont="1" applyFill="1" applyBorder="1" applyAlignment="1">
      <alignment horizontal="center" vertical="center"/>
    </xf>
    <xf numFmtId="0" fontId="4" fillId="34" borderId="0" xfId="0" applyFont="1" applyFill="1" applyBorder="1" applyAlignment="1">
      <alignment vertical="center"/>
    </xf>
    <xf numFmtId="1" fontId="4" fillId="34" borderId="10" xfId="0" applyNumberFormat="1" applyFont="1" applyFill="1" applyBorder="1" applyAlignment="1">
      <alignment vertical="center"/>
    </xf>
    <xf numFmtId="0" fontId="60" fillId="0" borderId="0" xfId="0" applyFont="1" applyAlignment="1">
      <alignment horizontal="left" vertical="top"/>
    </xf>
    <xf numFmtId="0" fontId="7" fillId="33" borderId="20" xfId="0" applyFont="1" applyFill="1" applyBorder="1" applyAlignment="1">
      <alignment vertical="center"/>
    </xf>
    <xf numFmtId="0" fontId="7" fillId="0" borderId="19"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6" fillId="35" borderId="19"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23" xfId="0" applyFont="1" applyFill="1" applyBorder="1" applyAlignment="1">
      <alignment horizontal="center" vertical="center"/>
    </xf>
    <xf numFmtId="0" fontId="6" fillId="34" borderId="0" xfId="0" applyFont="1" applyFill="1" applyBorder="1" applyAlignment="1">
      <alignment horizontal="center" vertical="center"/>
    </xf>
    <xf numFmtId="0" fontId="7" fillId="0" borderId="11" xfId="0" applyFont="1" applyFill="1" applyBorder="1" applyAlignment="1" applyProtection="1">
      <alignment horizontal="center" vertical="center"/>
      <protection locked="0"/>
    </xf>
    <xf numFmtId="2" fontId="7" fillId="36" borderId="23" xfId="0" applyNumberFormat="1" applyFont="1" applyFill="1" applyBorder="1" applyAlignment="1">
      <alignment horizontal="center" vertical="center"/>
    </xf>
    <xf numFmtId="2" fontId="7" fillId="36" borderId="18" xfId="0" applyNumberFormat="1" applyFont="1" applyFill="1" applyBorder="1" applyAlignment="1">
      <alignment horizontal="center" vertical="center"/>
    </xf>
    <xf numFmtId="0" fontId="7" fillId="0" borderId="20" xfId="0" applyFont="1" applyFill="1" applyBorder="1" applyAlignment="1" applyProtection="1">
      <alignment horizontal="center" vertical="center"/>
      <protection locked="0"/>
    </xf>
    <xf numFmtId="2" fontId="7" fillId="36" borderId="19" xfId="0" applyNumberFormat="1" applyFont="1" applyFill="1" applyBorder="1" applyAlignment="1">
      <alignment horizontal="center" vertical="center"/>
    </xf>
    <xf numFmtId="0" fontId="3" fillId="33" borderId="13"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protection/>
    </xf>
    <xf numFmtId="0" fontId="0"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right" vertical="center"/>
      <protection/>
    </xf>
    <xf numFmtId="0" fontId="58" fillId="33" borderId="14" xfId="0" applyFont="1" applyFill="1" applyBorder="1" applyAlignment="1" applyProtection="1">
      <alignment horizontal="right" vertical="center"/>
      <protection/>
    </xf>
    <xf numFmtId="0" fontId="0" fillId="33" borderId="13" xfId="0" applyFont="1" applyFill="1" applyBorder="1" applyAlignment="1" applyProtection="1">
      <alignment horizontal="left" vertical="center"/>
      <protection/>
    </xf>
    <xf numFmtId="0" fontId="0" fillId="33" borderId="0" xfId="0" applyFont="1" applyFill="1" applyBorder="1" applyAlignment="1" applyProtection="1">
      <alignment horizontal="left" vertical="center"/>
      <protection/>
    </xf>
    <xf numFmtId="0" fontId="58" fillId="33" borderId="0" xfId="0" applyFont="1" applyFill="1" applyBorder="1" applyAlignment="1" applyProtection="1">
      <alignment horizontal="left" vertical="center"/>
      <protection/>
    </xf>
    <xf numFmtId="0" fontId="58" fillId="33" borderId="0" xfId="0" applyFont="1" applyFill="1" applyBorder="1" applyAlignment="1" applyProtection="1">
      <alignment horizontal="right" vertical="center"/>
      <protection/>
    </xf>
    <xf numFmtId="0" fontId="3" fillId="33" borderId="15" xfId="0" applyFont="1" applyFill="1" applyBorder="1" applyAlignment="1" applyProtection="1">
      <alignment horizontal="left" vertical="center"/>
      <protection/>
    </xf>
    <xf numFmtId="0" fontId="0" fillId="33" borderId="16" xfId="0" applyFont="1" applyFill="1" applyBorder="1" applyAlignment="1" applyProtection="1">
      <alignment horizontal="center" vertical="center"/>
      <protection/>
    </xf>
    <xf numFmtId="0" fontId="0" fillId="33" borderId="16" xfId="0" applyFont="1" applyFill="1" applyBorder="1" applyAlignment="1" applyProtection="1">
      <alignment horizontal="left" vertical="center"/>
      <protection/>
    </xf>
    <xf numFmtId="0" fontId="58" fillId="33" borderId="17" xfId="0" applyFont="1" applyFill="1" applyBorder="1" applyAlignment="1" applyProtection="1">
      <alignment vertical="center"/>
      <protection/>
    </xf>
    <xf numFmtId="0" fontId="0" fillId="34" borderId="0" xfId="0" applyFont="1" applyFill="1" applyAlignment="1" applyProtection="1">
      <alignment horizontal="center" vertical="center"/>
      <protection/>
    </xf>
    <xf numFmtId="0" fontId="0" fillId="34" borderId="0" xfId="0" applyFont="1" applyFill="1" applyAlignment="1" applyProtection="1">
      <alignment horizontal="left" vertical="center"/>
      <protection/>
    </xf>
    <xf numFmtId="0" fontId="6" fillId="33" borderId="10" xfId="0" applyFont="1" applyFill="1" applyBorder="1" applyAlignment="1" applyProtection="1">
      <alignment horizontal="left" vertical="center"/>
      <protection/>
    </xf>
    <xf numFmtId="0" fontId="59" fillId="33" borderId="10" xfId="0" applyFont="1" applyFill="1" applyBorder="1" applyAlignment="1" applyProtection="1">
      <alignment horizontal="left" vertical="center"/>
      <protection/>
    </xf>
    <xf numFmtId="0" fontId="59" fillId="33" borderId="10"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protection/>
    </xf>
    <xf numFmtId="0" fontId="6" fillId="33" borderId="12" xfId="0" applyFont="1" applyFill="1" applyBorder="1" applyAlignment="1" applyProtection="1">
      <alignment horizontal="center" vertical="center"/>
      <protection/>
    </xf>
    <xf numFmtId="0" fontId="6" fillId="33" borderId="0" xfId="0" applyFont="1" applyFill="1" applyBorder="1" applyAlignment="1" applyProtection="1">
      <alignment horizontal="left" vertical="center"/>
      <protection/>
    </xf>
    <xf numFmtId="0" fontId="6" fillId="33" borderId="0" xfId="0" applyFont="1" applyFill="1" applyBorder="1" applyAlignment="1" applyProtection="1">
      <alignment horizontal="center" vertical="center"/>
      <protection/>
    </xf>
    <xf numFmtId="0" fontId="6" fillId="33" borderId="14" xfId="0" applyFont="1" applyFill="1" applyBorder="1" applyAlignment="1" applyProtection="1">
      <alignment horizontal="center" vertical="center"/>
      <protection/>
    </xf>
    <xf numFmtId="0" fontId="6" fillId="33" borderId="16" xfId="0" applyFont="1" applyFill="1" applyBorder="1" applyAlignment="1" applyProtection="1">
      <alignment horizontal="left" vertical="center"/>
      <protection/>
    </xf>
    <xf numFmtId="0" fontId="59" fillId="33" borderId="16" xfId="0" applyFont="1" applyFill="1" applyBorder="1" applyAlignment="1" applyProtection="1">
      <alignment horizontal="left" vertical="center"/>
      <protection/>
    </xf>
    <xf numFmtId="0" fontId="59" fillId="33" borderId="16" xfId="0"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0" fontId="6" fillId="33" borderId="17" xfId="0" applyFont="1" applyFill="1" applyBorder="1" applyAlignment="1" applyProtection="1">
      <alignment horizontal="center" vertical="center"/>
      <protection/>
    </xf>
    <xf numFmtId="0" fontId="6" fillId="33" borderId="11" xfId="0" applyFont="1" applyFill="1" applyBorder="1" applyAlignment="1" applyProtection="1">
      <alignment horizontal="center" vertical="center"/>
      <protection/>
    </xf>
    <xf numFmtId="0" fontId="6" fillId="33" borderId="18"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protection/>
    </xf>
    <xf numFmtId="0" fontId="7" fillId="0" borderId="21"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7" fillId="34" borderId="0" xfId="0" applyFont="1" applyFill="1" applyBorder="1" applyAlignment="1" applyProtection="1">
      <alignment horizontal="center" vertical="center"/>
      <protection/>
    </xf>
    <xf numFmtId="0" fontId="6" fillId="33" borderId="19" xfId="0" applyFont="1" applyFill="1" applyBorder="1" applyAlignment="1" applyProtection="1">
      <alignment horizontal="center" vertical="center"/>
      <protection/>
    </xf>
    <xf numFmtId="0" fontId="6" fillId="33" borderId="20" xfId="0" applyFont="1" applyFill="1" applyBorder="1" applyAlignment="1" applyProtection="1">
      <alignment vertical="center"/>
      <protection/>
    </xf>
    <xf numFmtId="0" fontId="6" fillId="33" borderId="21" xfId="0" applyFont="1" applyFill="1" applyBorder="1" applyAlignment="1" applyProtection="1">
      <alignment vertical="center"/>
      <protection/>
    </xf>
    <xf numFmtId="0" fontId="6" fillId="33" borderId="24" xfId="0" applyFont="1" applyFill="1" applyBorder="1" applyAlignment="1" applyProtection="1">
      <alignment vertical="center"/>
      <protection/>
    </xf>
    <xf numFmtId="0" fontId="7" fillId="33" borderId="20" xfId="0" applyFont="1" applyFill="1" applyBorder="1" applyAlignment="1" applyProtection="1">
      <alignment vertical="center"/>
      <protection/>
    </xf>
    <xf numFmtId="0" fontId="7" fillId="34" borderId="0" xfId="0" applyFont="1" applyFill="1" applyBorder="1" applyAlignment="1" applyProtection="1">
      <alignment vertical="center"/>
      <protection/>
    </xf>
    <xf numFmtId="0" fontId="7" fillId="34" borderId="0" xfId="0" applyFont="1" applyFill="1" applyAlignment="1" applyProtection="1">
      <alignment horizontal="center" vertical="center"/>
      <protection/>
    </xf>
    <xf numFmtId="0" fontId="57" fillId="34" borderId="0" xfId="0" applyFont="1" applyFill="1" applyBorder="1" applyAlignment="1" applyProtection="1">
      <alignment horizontal="center" vertical="center"/>
      <protection/>
    </xf>
    <xf numFmtId="0" fontId="3" fillId="33" borderId="21" xfId="0" applyFont="1" applyFill="1" applyBorder="1" applyAlignment="1" applyProtection="1">
      <alignment horizontal="left" vertical="center"/>
      <protection/>
    </xf>
    <xf numFmtId="0" fontId="6" fillId="35" borderId="19" xfId="0" applyFont="1" applyFill="1" applyBorder="1" applyAlignment="1" applyProtection="1">
      <alignment horizontal="center" vertical="center"/>
      <protection/>
    </xf>
    <xf numFmtId="1" fontId="6" fillId="33" borderId="20" xfId="0" applyNumberFormat="1" applyFont="1" applyFill="1" applyBorder="1" applyAlignment="1" applyProtection="1">
      <alignment vertical="center"/>
      <protection/>
    </xf>
    <xf numFmtId="1" fontId="6" fillId="33" borderId="21" xfId="0" applyNumberFormat="1" applyFont="1" applyFill="1" applyBorder="1" applyAlignment="1" applyProtection="1">
      <alignment vertical="center"/>
      <protection/>
    </xf>
    <xf numFmtId="0" fontId="6" fillId="0" borderId="19"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4" fillId="34" borderId="0" xfId="0" applyFont="1" applyFill="1" applyBorder="1" applyAlignment="1" applyProtection="1">
      <alignment vertical="center"/>
      <protection/>
    </xf>
    <xf numFmtId="1" fontId="4" fillId="34" borderId="10" xfId="0" applyNumberFormat="1" applyFont="1" applyFill="1" applyBorder="1" applyAlignment="1" applyProtection="1">
      <alignment vertical="center"/>
      <protection/>
    </xf>
    <xf numFmtId="1" fontId="7" fillId="34" borderId="0" xfId="0" applyNumberFormat="1" applyFont="1" applyFill="1" applyBorder="1" applyAlignment="1" applyProtection="1">
      <alignment horizontal="center" vertical="center"/>
      <protection/>
    </xf>
    <xf numFmtId="0" fontId="6" fillId="33" borderId="22" xfId="0" applyFont="1" applyFill="1" applyBorder="1" applyAlignment="1" applyProtection="1">
      <alignment horizontal="center" vertical="center"/>
      <protection/>
    </xf>
    <xf numFmtId="0" fontId="6" fillId="33" borderId="2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2" fontId="7" fillId="36" borderId="23" xfId="0" applyNumberFormat="1" applyFont="1" applyFill="1" applyBorder="1" applyAlignment="1" applyProtection="1">
      <alignment horizontal="center" vertical="center"/>
      <protection/>
    </xf>
    <xf numFmtId="2" fontId="7" fillId="36" borderId="18" xfId="0" applyNumberFormat="1"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2" fontId="7" fillId="36" borderId="19"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3" fillId="33" borderId="11" xfId="0" applyFont="1" applyFill="1" applyBorder="1" applyAlignment="1" applyProtection="1">
      <alignment horizontal="left" vertical="center"/>
      <protection/>
    </xf>
    <xf numFmtId="0" fontId="0" fillId="33" borderId="10" xfId="0" applyFont="1" applyFill="1" applyBorder="1" applyAlignment="1" applyProtection="1">
      <alignment horizontal="center" vertical="center"/>
      <protection/>
    </xf>
    <xf numFmtId="0" fontId="0" fillId="33" borderId="10" xfId="0" applyFont="1" applyFill="1" applyBorder="1" applyAlignment="1" applyProtection="1">
      <alignment horizontal="left" vertical="center"/>
      <protection/>
    </xf>
    <xf numFmtId="0" fontId="3" fillId="33" borderId="10" xfId="0" applyFont="1" applyFill="1" applyBorder="1" applyAlignment="1" applyProtection="1">
      <alignment vertical="center"/>
      <protection/>
    </xf>
    <xf numFmtId="0" fontId="58" fillId="33" borderId="12"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58" fillId="33" borderId="14" xfId="0" applyFont="1" applyFill="1" applyBorder="1" applyAlignment="1" applyProtection="1">
      <alignment vertical="center"/>
      <protection/>
    </xf>
    <xf numFmtId="0" fontId="4" fillId="34" borderId="0" xfId="0" applyFont="1" applyFill="1" applyAlignment="1" applyProtection="1">
      <alignment horizontal="center" vertical="center"/>
      <protection/>
    </xf>
    <xf numFmtId="0" fontId="6" fillId="33" borderId="11"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0" xfId="0" applyFont="1" applyFill="1" applyBorder="1" applyAlignment="1">
      <alignment horizontal="left" vertical="center"/>
    </xf>
    <xf numFmtId="0" fontId="5" fillId="33" borderId="19" xfId="0" applyFont="1" applyFill="1" applyBorder="1" applyAlignment="1">
      <alignment horizontal="center" vertical="center"/>
    </xf>
    <xf numFmtId="0" fontId="6" fillId="37" borderId="21"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0" xfId="0" applyFont="1" applyFill="1" applyBorder="1" applyAlignment="1" applyProtection="1">
      <alignment horizontal="left" vertical="center"/>
      <protection/>
    </xf>
    <xf numFmtId="0" fontId="6" fillId="33" borderId="20" xfId="0" applyFont="1" applyFill="1" applyBorder="1" applyAlignment="1" applyProtection="1">
      <alignment horizontal="center" vertical="center"/>
      <protection/>
    </xf>
    <xf numFmtId="0" fontId="6" fillId="33" borderId="21" xfId="0" applyFont="1" applyFill="1" applyBorder="1" applyAlignment="1" applyProtection="1">
      <alignment horizontal="center" vertical="center"/>
      <protection/>
    </xf>
    <xf numFmtId="0" fontId="6" fillId="33" borderId="11"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6" fillId="33" borderId="18"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6" fillId="37" borderId="19" xfId="0" applyFont="1" applyFill="1" applyBorder="1" applyAlignment="1">
      <alignment horizontal="center" vertical="center"/>
    </xf>
    <xf numFmtId="0" fontId="6" fillId="33" borderId="24" xfId="0" applyFont="1" applyFill="1" applyBorder="1" applyAlignment="1">
      <alignment vertical="center"/>
    </xf>
    <xf numFmtId="0" fontId="6" fillId="33" borderId="25" xfId="0" applyFont="1" applyFill="1" applyBorder="1" applyAlignment="1">
      <alignment horizontal="center" vertical="center"/>
    </xf>
    <xf numFmtId="0" fontId="5" fillId="33" borderId="20" xfId="0" applyFont="1" applyFill="1" applyBorder="1" applyAlignment="1">
      <alignment vertical="center"/>
    </xf>
    <xf numFmtId="0" fontId="5" fillId="33" borderId="20" xfId="0" applyFont="1" applyFill="1" applyBorder="1" applyAlignment="1">
      <alignment horizontal="left" vertical="center"/>
    </xf>
    <xf numFmtId="0" fontId="6" fillId="33" borderId="18" xfId="0" applyFont="1" applyFill="1" applyBorder="1" applyAlignment="1">
      <alignment horizontal="left" vertical="center"/>
    </xf>
    <xf numFmtId="0" fontId="6" fillId="33" borderId="0" xfId="0" applyFont="1" applyFill="1" applyBorder="1" applyAlignment="1">
      <alignment vertical="center"/>
    </xf>
    <xf numFmtId="1" fontId="6" fillId="33" borderId="24" xfId="0" applyNumberFormat="1" applyFont="1" applyFill="1" applyBorder="1" applyAlignment="1">
      <alignment vertical="center"/>
    </xf>
    <xf numFmtId="0" fontId="5" fillId="33" borderId="21" xfId="0" applyFont="1" applyFill="1" applyBorder="1" applyAlignment="1">
      <alignment vertical="center"/>
    </xf>
    <xf numFmtId="0" fontId="4" fillId="0" borderId="0" xfId="0" applyFont="1" applyAlignment="1" applyProtection="1">
      <alignment horizontal="center" vertical="center"/>
      <protection/>
    </xf>
    <xf numFmtId="0" fontId="3" fillId="33" borderId="10" xfId="0" applyFont="1" applyFill="1" applyBorder="1" applyAlignment="1" applyProtection="1">
      <alignment horizontal="left" vertical="center"/>
      <protection/>
    </xf>
    <xf numFmtId="0" fontId="60" fillId="0" borderId="0" xfId="0" applyFont="1" applyAlignment="1" applyProtection="1">
      <alignment horizontal="left" vertical="top"/>
      <protection/>
    </xf>
    <xf numFmtId="0" fontId="0" fillId="0" borderId="0" xfId="0" applyFont="1" applyAlignment="1" applyProtection="1">
      <alignment horizontal="center" vertical="center"/>
      <protection/>
    </xf>
    <xf numFmtId="0" fontId="6" fillId="33" borderId="0" xfId="0" applyFont="1" applyFill="1" applyBorder="1" applyAlignment="1" applyProtection="1">
      <alignment vertical="center"/>
      <protection/>
    </xf>
    <xf numFmtId="0" fontId="7" fillId="0" borderId="0" xfId="0" applyFont="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5" fillId="33" borderId="19" xfId="0" applyFont="1" applyFill="1" applyBorder="1" applyAlignment="1" applyProtection="1">
      <alignment horizontal="center" vertical="center"/>
      <protection/>
    </xf>
    <xf numFmtId="0" fontId="5" fillId="33" borderId="20" xfId="0" applyFont="1" applyFill="1" applyBorder="1" applyAlignment="1" applyProtection="1">
      <alignment horizontal="left" vertical="center"/>
      <protection/>
    </xf>
    <xf numFmtId="0" fontId="7" fillId="0" borderId="0" xfId="0" applyFont="1" applyBorder="1" applyAlignment="1" applyProtection="1">
      <alignment vertical="center"/>
      <protection/>
    </xf>
    <xf numFmtId="0" fontId="5" fillId="33" borderId="20" xfId="0" applyFont="1" applyFill="1" applyBorder="1" applyAlignment="1" applyProtection="1">
      <alignment vertical="center"/>
      <protection/>
    </xf>
    <xf numFmtId="0" fontId="7" fillId="0" borderId="0" xfId="0" applyFont="1" applyBorder="1" applyAlignment="1" applyProtection="1">
      <alignment horizontal="left" vertical="center"/>
      <protection/>
    </xf>
    <xf numFmtId="1" fontId="6" fillId="33" borderId="24" xfId="0" applyNumberFormat="1" applyFont="1" applyFill="1" applyBorder="1" applyAlignment="1" applyProtection="1">
      <alignment vertical="center"/>
      <protection/>
    </xf>
    <xf numFmtId="0" fontId="6" fillId="33" borderId="18" xfId="0" applyFont="1" applyFill="1" applyBorder="1" applyAlignment="1" applyProtection="1">
      <alignment horizontal="left" vertical="center"/>
      <protection/>
    </xf>
    <xf numFmtId="0" fontId="4" fillId="0" borderId="0" xfId="0" applyFont="1" applyBorder="1" applyAlignment="1" applyProtection="1">
      <alignment horizontal="center" vertical="center"/>
      <protection/>
    </xf>
    <xf numFmtId="0" fontId="6" fillId="37" borderId="21" xfId="0" applyFont="1" applyFill="1" applyBorder="1" applyAlignment="1" applyProtection="1">
      <alignment horizontal="center" vertical="center"/>
      <protection/>
    </xf>
    <xf numFmtId="0" fontId="6" fillId="37" borderId="19" xfId="0" applyFont="1"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5" fillId="33" borderId="21" xfId="0" applyFont="1" applyFill="1" applyBorder="1" applyAlignment="1" applyProtection="1">
      <alignment vertical="center"/>
      <protection/>
    </xf>
    <xf numFmtId="0" fontId="7" fillId="0" borderId="0" xfId="0" applyFont="1" applyBorder="1" applyAlignment="1" applyProtection="1">
      <alignment horizontal="center" vertical="center"/>
      <protection locked="0"/>
    </xf>
    <xf numFmtId="0" fontId="3" fillId="0" borderId="20"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20" fontId="3" fillId="0" borderId="20" xfId="0" applyNumberFormat="1" applyFont="1" applyFill="1" applyBorder="1" applyAlignment="1" applyProtection="1">
      <alignment horizontal="center" vertical="center"/>
      <protection locked="0"/>
    </xf>
    <xf numFmtId="20" fontId="3" fillId="0" borderId="24" xfId="0" applyNumberFormat="1" applyFont="1" applyFill="1" applyBorder="1" applyAlignment="1" applyProtection="1">
      <alignment horizontal="center" vertical="center"/>
      <protection locked="0"/>
    </xf>
    <xf numFmtId="205" fontId="3" fillId="0" borderId="20" xfId="0" applyNumberFormat="1" applyFont="1" applyFill="1" applyBorder="1" applyAlignment="1" applyProtection="1">
      <alignment horizontal="left" vertical="center"/>
      <protection locked="0"/>
    </xf>
    <xf numFmtId="205" fontId="3" fillId="0" borderId="21" xfId="0" applyNumberFormat="1" applyFont="1" applyFill="1" applyBorder="1" applyAlignment="1" applyProtection="1">
      <alignment horizontal="left" vertical="center"/>
      <protection locked="0"/>
    </xf>
    <xf numFmtId="205" fontId="3" fillId="0" borderId="24" xfId="0" applyNumberFormat="1" applyFont="1" applyFill="1" applyBorder="1" applyAlignment="1" applyProtection="1">
      <alignment horizontal="left" vertical="center"/>
      <protection locked="0"/>
    </xf>
    <xf numFmtId="0" fontId="6" fillId="0" borderId="20" xfId="0" applyFont="1" applyFill="1" applyBorder="1" applyAlignment="1" applyProtection="1">
      <alignment horizontal="left" vertical="center"/>
      <protection locked="0"/>
    </xf>
    <xf numFmtId="0" fontId="6" fillId="0" borderId="21" xfId="0"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protection locked="0"/>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24" xfId="0" applyFont="1" applyFill="1" applyBorder="1" applyAlignment="1">
      <alignment horizontal="center" vertical="center"/>
    </xf>
    <xf numFmtId="0" fontId="7" fillId="0" borderId="2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7"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5" xfId="0" applyFont="1" applyFill="1" applyBorder="1" applyAlignment="1">
      <alignment horizontal="center" vertical="center"/>
    </xf>
    <xf numFmtId="0" fontId="7" fillId="0" borderId="19"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6" fillId="33" borderId="13" xfId="0" applyFont="1" applyFill="1" applyBorder="1" applyAlignment="1">
      <alignment horizontal="left" vertical="center"/>
    </xf>
    <xf numFmtId="0" fontId="6" fillId="33" borderId="14" xfId="0" applyFont="1" applyFill="1" applyBorder="1" applyAlignment="1">
      <alignment horizontal="left" vertical="center"/>
    </xf>
    <xf numFmtId="0" fontId="0" fillId="0" borderId="26" xfId="0" applyBorder="1" applyAlignment="1">
      <alignment/>
    </xf>
    <xf numFmtId="0" fontId="0" fillId="0" borderId="25" xfId="0" applyBorder="1" applyAlignment="1">
      <alignment/>
    </xf>
    <xf numFmtId="0" fontId="6" fillId="33" borderId="26" xfId="0" applyFont="1" applyFill="1" applyBorder="1" applyAlignment="1">
      <alignment horizontal="center" vertical="center"/>
    </xf>
    <xf numFmtId="0" fontId="4" fillId="0" borderId="0" xfId="0" applyFont="1" applyBorder="1" applyAlignment="1">
      <alignment horizontal="center" vertical="center"/>
    </xf>
    <xf numFmtId="0" fontId="0" fillId="0" borderId="11"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20" xfId="0" applyFont="1" applyFill="1" applyBorder="1" applyAlignment="1" applyProtection="1">
      <alignment horizontal="left" vertical="center"/>
      <protection/>
    </xf>
    <xf numFmtId="0" fontId="3" fillId="0" borderId="21" xfId="0" applyFont="1" applyFill="1" applyBorder="1" applyAlignment="1" applyProtection="1">
      <alignment horizontal="left" vertical="center"/>
      <protection/>
    </xf>
    <xf numFmtId="0" fontId="3" fillId="0" borderId="24" xfId="0" applyFont="1" applyFill="1" applyBorder="1" applyAlignment="1" applyProtection="1">
      <alignment horizontal="left" vertical="center"/>
      <protection/>
    </xf>
    <xf numFmtId="20" fontId="3" fillId="0" borderId="20" xfId="0" applyNumberFormat="1" applyFont="1" applyFill="1" applyBorder="1" applyAlignment="1" applyProtection="1">
      <alignment horizontal="center" vertical="center"/>
      <protection/>
    </xf>
    <xf numFmtId="20" fontId="3" fillId="0" borderId="24" xfId="0" applyNumberFormat="1" applyFont="1" applyFill="1" applyBorder="1" applyAlignment="1" applyProtection="1">
      <alignment horizontal="center" vertical="center"/>
      <protection/>
    </xf>
    <xf numFmtId="205" fontId="3" fillId="0" borderId="20" xfId="0" applyNumberFormat="1" applyFont="1" applyFill="1" applyBorder="1" applyAlignment="1" applyProtection="1">
      <alignment horizontal="left" vertical="center"/>
      <protection/>
    </xf>
    <xf numFmtId="205" fontId="3" fillId="0" borderId="21" xfId="0" applyNumberFormat="1" applyFont="1" applyFill="1" applyBorder="1" applyAlignment="1" applyProtection="1">
      <alignment horizontal="left" vertical="center"/>
      <protection/>
    </xf>
    <xf numFmtId="205" fontId="3" fillId="0" borderId="24" xfId="0" applyNumberFormat="1" applyFont="1" applyFill="1" applyBorder="1" applyAlignment="1" applyProtection="1">
      <alignment horizontal="left" vertical="center"/>
      <protection/>
    </xf>
    <xf numFmtId="0" fontId="6" fillId="0" borderId="20" xfId="0" applyFont="1" applyFill="1" applyBorder="1" applyAlignment="1" applyProtection="1">
      <alignment horizontal="left" vertical="center"/>
      <protection/>
    </xf>
    <xf numFmtId="0" fontId="6" fillId="0" borderId="21" xfId="0" applyFont="1" applyFill="1" applyBorder="1" applyAlignment="1" applyProtection="1">
      <alignment horizontal="left" vertical="center"/>
      <protection/>
    </xf>
    <xf numFmtId="0" fontId="6" fillId="0" borderId="24" xfId="0" applyFont="1" applyFill="1" applyBorder="1" applyAlignment="1" applyProtection="1">
      <alignment horizontal="left" vertical="center"/>
      <protection/>
    </xf>
    <xf numFmtId="0" fontId="6" fillId="33" borderId="20" xfId="0" applyFont="1" applyFill="1" applyBorder="1" applyAlignment="1" applyProtection="1">
      <alignment horizontal="center" vertical="center"/>
      <protection/>
    </xf>
    <xf numFmtId="0" fontId="6" fillId="33" borderId="21" xfId="0" applyFont="1" applyFill="1" applyBorder="1" applyAlignment="1" applyProtection="1">
      <alignment horizontal="center" vertical="center"/>
      <protection/>
    </xf>
    <xf numFmtId="0" fontId="6" fillId="33" borderId="24" xfId="0" applyFont="1" applyFill="1" applyBorder="1" applyAlignment="1" applyProtection="1">
      <alignment horizontal="center" vertical="center"/>
      <protection/>
    </xf>
    <xf numFmtId="0" fontId="7" fillId="0" borderId="20" xfId="0" applyFont="1" applyFill="1" applyBorder="1" applyAlignment="1" applyProtection="1">
      <alignment horizontal="left" vertical="center"/>
      <protection/>
    </xf>
    <xf numFmtId="0" fontId="7" fillId="0" borderId="21" xfId="0" applyFont="1" applyFill="1" applyBorder="1" applyAlignment="1" applyProtection="1">
      <alignment horizontal="left" vertical="center"/>
      <protection/>
    </xf>
    <xf numFmtId="0" fontId="7" fillId="0" borderId="24" xfId="0" applyFont="1" applyFill="1" applyBorder="1" applyAlignment="1" applyProtection="1">
      <alignment horizontal="left" vertical="center"/>
      <protection/>
    </xf>
    <xf numFmtId="0" fontId="6" fillId="33" borderId="11" xfId="0" applyFont="1" applyFill="1" applyBorder="1" applyAlignment="1" applyProtection="1">
      <alignment horizontal="left" vertical="center"/>
      <protection/>
    </xf>
    <xf numFmtId="0" fontId="6" fillId="33" borderId="12"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17" xfId="0" applyFont="1" applyFill="1" applyBorder="1" applyAlignment="1" applyProtection="1">
      <alignment horizontal="left" vertical="center"/>
      <protection/>
    </xf>
    <xf numFmtId="0" fontId="7" fillId="0" borderId="20"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protection/>
    </xf>
    <xf numFmtId="0" fontId="6" fillId="33" borderId="18"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6" fillId="33" borderId="13"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xf>
    <xf numFmtId="0" fontId="0" fillId="0" borderId="26" xfId="0" applyBorder="1" applyAlignment="1" applyProtection="1">
      <alignment/>
      <protection/>
    </xf>
    <xf numFmtId="0" fontId="0" fillId="0" borderId="25" xfId="0" applyBorder="1" applyAlignment="1" applyProtection="1">
      <alignment/>
      <protection/>
    </xf>
    <xf numFmtId="0" fontId="6" fillId="33" borderId="26" xfId="0" applyFont="1" applyFill="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0" fillId="0" borderId="11" xfId="0" applyFont="1" applyFill="1" applyBorder="1" applyAlignment="1" applyProtection="1">
      <alignment horizontal="left" vertical="top" wrapText="1"/>
      <protection/>
    </xf>
    <xf numFmtId="0" fontId="0" fillId="0" borderId="10" xfId="0" applyFont="1" applyFill="1" applyBorder="1" applyAlignment="1" applyProtection="1">
      <alignment horizontal="left" vertical="top" wrapText="1"/>
      <protection/>
    </xf>
    <xf numFmtId="0" fontId="0" fillId="0" borderId="12"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14" xfId="0" applyFont="1" applyFill="1" applyBorder="1" applyAlignment="1" applyProtection="1">
      <alignment horizontal="left" vertical="top" wrapText="1"/>
      <protection/>
    </xf>
    <xf numFmtId="0" fontId="0" fillId="0" borderId="15" xfId="0" applyFont="1" applyFill="1" applyBorder="1" applyAlignment="1" applyProtection="1">
      <alignment horizontal="left" vertical="top" wrapText="1"/>
      <protection/>
    </xf>
    <xf numFmtId="0" fontId="0" fillId="0" borderId="16"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9525</xdr:rowOff>
    </xdr:from>
    <xdr:to>
      <xdr:col>49</xdr:col>
      <xdr:colOff>180975</xdr:colOff>
      <xdr:row>60</xdr:row>
      <xdr:rowOff>0</xdr:rowOff>
    </xdr:to>
    <xdr:sp>
      <xdr:nvSpPr>
        <xdr:cNvPr id="9" name="TextBox 9"/>
        <xdr:cNvSpPr txBox="1">
          <a:spLocks noChangeArrowheads="1"/>
        </xdr:cNvSpPr>
      </xdr:nvSpPr>
      <xdr:spPr>
        <a:xfrm>
          <a:off x="14201775" y="161925"/>
          <a:ext cx="7543800" cy="1069657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FF"/>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9525</xdr:rowOff>
    </xdr:from>
    <xdr:to>
      <xdr:col>49</xdr:col>
      <xdr:colOff>180975</xdr:colOff>
      <xdr:row>60</xdr:row>
      <xdr:rowOff>0</xdr:rowOff>
    </xdr:to>
    <xdr:sp>
      <xdr:nvSpPr>
        <xdr:cNvPr id="9" name="TextBox 9"/>
        <xdr:cNvSpPr txBox="1">
          <a:spLocks noChangeArrowheads="1"/>
        </xdr:cNvSpPr>
      </xdr:nvSpPr>
      <xdr:spPr>
        <a:xfrm>
          <a:off x="14201775" y="161925"/>
          <a:ext cx="7543800" cy="1069657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FF"/>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Z63"/>
  <sheetViews>
    <sheetView showGridLines="0" tabSelected="1" zoomScale="78" zoomScaleNormal="78" zoomScalePageLayoutView="0" workbookViewId="0" topLeftCell="A1">
      <selection activeCell="Z59" sqref="Z59:AE59"/>
    </sheetView>
  </sheetViews>
  <sheetFormatPr defaultColWidth="9.140625" defaultRowHeight="12.75"/>
  <cols>
    <col min="1" max="1" width="2.57421875" style="2" customWidth="1"/>
    <col min="2" max="2" width="4.00390625" style="2" customWidth="1"/>
    <col min="3" max="3" width="6.57421875" style="2" customWidth="1"/>
    <col min="4" max="4" width="11.00390625" style="2" customWidth="1"/>
    <col min="5" max="5" width="3.28125" style="2" customWidth="1"/>
    <col min="6" max="6" width="9.140625" style="2" customWidth="1"/>
    <col min="7" max="7" width="3.7109375" style="2" customWidth="1"/>
    <col min="8" max="8" width="3.57421875" style="2" customWidth="1"/>
    <col min="9" max="9" width="4.7109375" style="2" customWidth="1"/>
    <col min="10" max="13" width="4.00390625" style="2" customWidth="1"/>
    <col min="14" max="16" width="8.28125" style="2" customWidth="1"/>
    <col min="17" max="17" width="7.7109375" style="2" customWidth="1"/>
    <col min="18" max="18" width="7.57421875" style="2" customWidth="1"/>
    <col min="19" max="19" width="3.421875" style="2" customWidth="1"/>
    <col min="20" max="20" width="4.00390625" style="2" customWidth="1"/>
    <col min="21" max="21" width="6.57421875" style="2" customWidth="1"/>
    <col min="22" max="22" width="11.00390625" style="2" customWidth="1"/>
    <col min="23" max="23" width="3.28125" style="2" customWidth="1"/>
    <col min="24" max="24" width="9.140625" style="2" customWidth="1"/>
    <col min="25" max="25" width="3.7109375" style="2" customWidth="1"/>
    <col min="26" max="26" width="3.57421875" style="2" customWidth="1"/>
    <col min="27" max="27" width="4.7109375" style="2" customWidth="1"/>
    <col min="28" max="31" width="4.00390625" style="2" customWidth="1"/>
    <col min="32" max="34" width="8.28125" style="2" customWidth="1"/>
    <col min="35" max="35" width="7.7109375" style="2" customWidth="1"/>
    <col min="36" max="36" width="7.57421875" style="2" customWidth="1"/>
    <col min="37" max="37" width="2.7109375" style="2" customWidth="1"/>
    <col min="38" max="38" width="9.8515625" style="2" customWidth="1"/>
    <col min="39" max="52" width="9.140625" style="2" customWidth="1"/>
    <col min="53" max="16384" width="9.140625" style="2" customWidth="1"/>
  </cols>
  <sheetData>
    <row r="1" spans="1:52" ht="12" customHeight="1">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row>
    <row r="2" spans="1:52" s="1" customFormat="1" ht="98.25" customHeight="1">
      <c r="A2" s="56"/>
      <c r="B2" s="12"/>
      <c r="C2" s="13"/>
      <c r="D2" s="14"/>
      <c r="E2" s="14"/>
      <c r="F2" s="14"/>
      <c r="G2" s="11"/>
      <c r="H2" s="11"/>
      <c r="I2" s="11"/>
      <c r="J2" s="11"/>
      <c r="K2" s="11"/>
      <c r="L2" s="11"/>
      <c r="M2" s="11"/>
      <c r="N2" s="11"/>
      <c r="O2" s="11"/>
      <c r="P2" s="14"/>
      <c r="Q2" s="11"/>
      <c r="R2" s="11"/>
      <c r="S2" s="11"/>
      <c r="T2" s="11"/>
      <c r="U2" s="11"/>
      <c r="V2" s="11"/>
      <c r="W2" s="14"/>
      <c r="X2" s="11"/>
      <c r="Y2" s="14"/>
      <c r="Z2" s="11"/>
      <c r="AA2" s="11"/>
      <c r="AB2" s="11"/>
      <c r="AC2" s="11"/>
      <c r="AD2" s="11"/>
      <c r="AE2" s="11"/>
      <c r="AF2" s="11"/>
      <c r="AG2" s="11"/>
      <c r="AH2" s="11"/>
      <c r="AI2" s="15"/>
      <c r="AJ2" s="16"/>
      <c r="AK2" s="56"/>
      <c r="AL2" s="68"/>
      <c r="AX2" s="63"/>
      <c r="AY2" s="63"/>
      <c r="AZ2" s="63"/>
    </row>
    <row r="3" spans="1:52" s="1" customFormat="1" ht="5.25" customHeight="1">
      <c r="A3" s="56"/>
      <c r="B3" s="17"/>
      <c r="C3" s="18"/>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20"/>
      <c r="AK3" s="56"/>
      <c r="AX3" s="63"/>
      <c r="AY3" s="63"/>
      <c r="AZ3" s="63"/>
    </row>
    <row r="4" spans="1:52" ht="17.25" customHeight="1">
      <c r="A4" s="63"/>
      <c r="B4" s="17" t="s">
        <v>86</v>
      </c>
      <c r="C4" s="21"/>
      <c r="D4" s="19"/>
      <c r="E4" s="204" t="s">
        <v>95</v>
      </c>
      <c r="F4" s="205"/>
      <c r="G4" s="205"/>
      <c r="H4" s="205"/>
      <c r="I4" s="206"/>
      <c r="J4" s="52" t="s">
        <v>90</v>
      </c>
      <c r="K4" s="52"/>
      <c r="L4" s="52"/>
      <c r="M4" s="19"/>
      <c r="N4" s="204" t="s">
        <v>97</v>
      </c>
      <c r="O4" s="205"/>
      <c r="P4" s="206"/>
      <c r="Q4" s="21" t="s">
        <v>81</v>
      </c>
      <c r="R4" s="21"/>
      <c r="S4" s="204" t="s">
        <v>123</v>
      </c>
      <c r="T4" s="205"/>
      <c r="U4" s="205"/>
      <c r="V4" s="205"/>
      <c r="W4" s="206"/>
      <c r="X4" s="21" t="s">
        <v>83</v>
      </c>
      <c r="Y4" s="21"/>
      <c r="Z4" s="21"/>
      <c r="AA4" s="204" t="s">
        <v>124</v>
      </c>
      <c r="AB4" s="205"/>
      <c r="AC4" s="205"/>
      <c r="AD4" s="205"/>
      <c r="AE4" s="206"/>
      <c r="AF4" s="37" t="s">
        <v>89</v>
      </c>
      <c r="AG4" s="21"/>
      <c r="AH4" s="207" t="s">
        <v>125</v>
      </c>
      <c r="AI4" s="208"/>
      <c r="AJ4" s="24"/>
      <c r="AK4" s="63"/>
      <c r="AX4" s="63"/>
      <c r="AY4" s="63"/>
      <c r="AZ4" s="63"/>
    </row>
    <row r="5" spans="1:52" ht="4.5" customHeight="1">
      <c r="A5" s="63"/>
      <c r="B5" s="25"/>
      <c r="C5" s="19"/>
      <c r="D5" s="19"/>
      <c r="E5" s="19"/>
      <c r="F5" s="22"/>
      <c r="G5" s="22"/>
      <c r="H5" s="22"/>
      <c r="I5" s="22"/>
      <c r="J5" s="19"/>
      <c r="K5" s="19"/>
      <c r="L5" s="19"/>
      <c r="M5" s="19"/>
      <c r="N5" s="19"/>
      <c r="O5" s="19"/>
      <c r="P5" s="18"/>
      <c r="Q5" s="18"/>
      <c r="R5" s="18"/>
      <c r="S5" s="18"/>
      <c r="T5" s="19"/>
      <c r="U5" s="26"/>
      <c r="V5" s="19"/>
      <c r="W5" s="19"/>
      <c r="X5" s="22"/>
      <c r="Y5" s="22"/>
      <c r="Z5" s="22"/>
      <c r="AA5" s="19"/>
      <c r="AB5" s="21"/>
      <c r="AC5" s="21"/>
      <c r="AD5" s="21"/>
      <c r="AE5" s="21"/>
      <c r="AF5" s="21"/>
      <c r="AG5" s="23"/>
      <c r="AH5" s="21"/>
      <c r="AI5" s="27"/>
      <c r="AJ5" s="24"/>
      <c r="AK5" s="63"/>
      <c r="AX5" s="63"/>
      <c r="AY5" s="63"/>
      <c r="AZ5" s="63"/>
    </row>
    <row r="6" spans="1:52" ht="17.25" customHeight="1">
      <c r="A6" s="63"/>
      <c r="B6" s="17" t="s">
        <v>87</v>
      </c>
      <c r="C6" s="19"/>
      <c r="D6" s="19"/>
      <c r="E6" s="204" t="s">
        <v>95</v>
      </c>
      <c r="F6" s="205"/>
      <c r="G6" s="205"/>
      <c r="H6" s="205"/>
      <c r="I6" s="206"/>
      <c r="J6" s="176" t="s">
        <v>91</v>
      </c>
      <c r="K6" s="176"/>
      <c r="L6" s="176"/>
      <c r="M6" s="19"/>
      <c r="N6" s="204" t="s">
        <v>98</v>
      </c>
      <c r="O6" s="205"/>
      <c r="P6" s="206"/>
      <c r="Q6" s="84" t="s">
        <v>82</v>
      </c>
      <c r="R6" s="84"/>
      <c r="S6" s="204"/>
      <c r="T6" s="205"/>
      <c r="U6" s="205"/>
      <c r="V6" s="205"/>
      <c r="W6" s="206"/>
      <c r="X6" s="21" t="s">
        <v>84</v>
      </c>
      <c r="Y6" s="21"/>
      <c r="Z6" s="21"/>
      <c r="AA6" s="209">
        <v>40845</v>
      </c>
      <c r="AB6" s="210"/>
      <c r="AC6" s="210"/>
      <c r="AD6" s="210"/>
      <c r="AE6" s="211"/>
      <c r="AF6" s="37" t="s">
        <v>88</v>
      </c>
      <c r="AG6" s="23"/>
      <c r="AH6" s="207"/>
      <c r="AI6" s="208"/>
      <c r="AJ6" s="24"/>
      <c r="AK6" s="63"/>
      <c r="AX6" s="63"/>
      <c r="AY6" s="63"/>
      <c r="AZ6" s="63"/>
    </row>
    <row r="7" spans="1:52" s="1" customFormat="1" ht="5.25" customHeight="1">
      <c r="A7" s="56"/>
      <c r="B7" s="28"/>
      <c r="C7" s="29"/>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1"/>
      <c r="AK7" s="56"/>
      <c r="AX7" s="63"/>
      <c r="AY7" s="63"/>
      <c r="AZ7" s="63"/>
    </row>
    <row r="8" spans="1:52" ht="7.5" customHeight="1">
      <c r="A8" s="63"/>
      <c r="B8" s="56"/>
      <c r="C8" s="57"/>
      <c r="D8" s="57"/>
      <c r="E8" s="57"/>
      <c r="F8" s="56"/>
      <c r="G8" s="56"/>
      <c r="H8" s="56"/>
      <c r="I8" s="56"/>
      <c r="J8" s="57"/>
      <c r="K8" s="57"/>
      <c r="L8" s="57"/>
      <c r="M8" s="57"/>
      <c r="N8" s="57"/>
      <c r="O8" s="57"/>
      <c r="P8" s="56"/>
      <c r="Q8" s="56"/>
      <c r="R8" s="56"/>
      <c r="S8" s="56"/>
      <c r="T8" s="56"/>
      <c r="U8" s="57"/>
      <c r="V8" s="57"/>
      <c r="W8" s="57"/>
      <c r="X8" s="56"/>
      <c r="Y8" s="56"/>
      <c r="Z8" s="56"/>
      <c r="AA8" s="56"/>
      <c r="AB8" s="57"/>
      <c r="AC8" s="57"/>
      <c r="AD8" s="57"/>
      <c r="AE8" s="57"/>
      <c r="AF8" s="57"/>
      <c r="AG8" s="57"/>
      <c r="AH8" s="56"/>
      <c r="AI8" s="56"/>
      <c r="AJ8" s="56"/>
      <c r="AK8" s="63"/>
      <c r="AX8" s="63"/>
      <c r="AY8" s="63"/>
      <c r="AZ8" s="63"/>
    </row>
    <row r="9" spans="1:52" s="5" customFormat="1" ht="5.25" customHeight="1">
      <c r="A9" s="58"/>
      <c r="B9" s="152"/>
      <c r="C9" s="32"/>
      <c r="D9" s="33"/>
      <c r="E9" s="33"/>
      <c r="F9" s="34"/>
      <c r="G9" s="34"/>
      <c r="H9" s="34"/>
      <c r="I9" s="34"/>
      <c r="J9" s="32"/>
      <c r="K9" s="32"/>
      <c r="L9" s="32"/>
      <c r="M9" s="32"/>
      <c r="N9" s="32"/>
      <c r="O9" s="32"/>
      <c r="P9" s="35"/>
      <c r="Q9" s="35"/>
      <c r="R9" s="36"/>
      <c r="S9" s="56"/>
      <c r="T9" s="152"/>
      <c r="U9" s="32"/>
      <c r="V9" s="33"/>
      <c r="W9" s="33"/>
      <c r="X9" s="34"/>
      <c r="Y9" s="34"/>
      <c r="Z9" s="34"/>
      <c r="AA9" s="34"/>
      <c r="AB9" s="32"/>
      <c r="AC9" s="32"/>
      <c r="AD9" s="32"/>
      <c r="AE9" s="32"/>
      <c r="AF9" s="32"/>
      <c r="AG9" s="32"/>
      <c r="AH9" s="35"/>
      <c r="AI9" s="35"/>
      <c r="AJ9" s="36"/>
      <c r="AK9" s="58"/>
      <c r="AX9" s="63"/>
      <c r="AY9" s="63"/>
      <c r="AZ9" s="63"/>
    </row>
    <row r="10" spans="1:52" s="5" customFormat="1" ht="14.25" customHeight="1">
      <c r="A10" s="58"/>
      <c r="B10" s="153" t="s">
        <v>58</v>
      </c>
      <c r="C10" s="37"/>
      <c r="D10" s="212" t="s">
        <v>96</v>
      </c>
      <c r="E10" s="213"/>
      <c r="F10" s="214"/>
      <c r="G10" s="37"/>
      <c r="H10" s="37"/>
      <c r="I10" s="37"/>
      <c r="J10" s="37"/>
      <c r="K10" s="37"/>
      <c r="L10" s="37"/>
      <c r="M10" s="37"/>
      <c r="N10" s="37"/>
      <c r="O10" s="37"/>
      <c r="P10" s="38"/>
      <c r="Q10" s="38"/>
      <c r="R10" s="161"/>
      <c r="S10" s="56"/>
      <c r="T10" s="153" t="s">
        <v>58</v>
      </c>
      <c r="U10" s="37"/>
      <c r="V10" s="212"/>
      <c r="W10" s="213"/>
      <c r="X10" s="214"/>
      <c r="Y10" s="37"/>
      <c r="Z10" s="37"/>
      <c r="AA10" s="37"/>
      <c r="AB10" s="37"/>
      <c r="AC10" s="37"/>
      <c r="AD10" s="37"/>
      <c r="AE10" s="37"/>
      <c r="AF10" s="37"/>
      <c r="AG10" s="37"/>
      <c r="AH10" s="38"/>
      <c r="AI10" s="38"/>
      <c r="AJ10" s="161"/>
      <c r="AK10" s="58"/>
      <c r="AX10" s="63"/>
      <c r="AY10" s="63"/>
      <c r="AZ10" s="63"/>
    </row>
    <row r="11" spans="1:52" s="5" customFormat="1" ht="5.25" customHeight="1">
      <c r="A11" s="58"/>
      <c r="B11" s="154"/>
      <c r="C11" s="39"/>
      <c r="D11" s="40"/>
      <c r="E11" s="40"/>
      <c r="F11" s="41"/>
      <c r="G11" s="41"/>
      <c r="H11" s="41"/>
      <c r="I11" s="41"/>
      <c r="J11" s="39"/>
      <c r="K11" s="39"/>
      <c r="L11" s="39"/>
      <c r="M11" s="39"/>
      <c r="N11" s="39"/>
      <c r="O11" s="39"/>
      <c r="P11" s="42"/>
      <c r="Q11" s="42"/>
      <c r="R11" s="43"/>
      <c r="S11" s="56"/>
      <c r="T11" s="154"/>
      <c r="U11" s="39"/>
      <c r="V11" s="40"/>
      <c r="W11" s="40"/>
      <c r="X11" s="41"/>
      <c r="Y11" s="41"/>
      <c r="Z11" s="41"/>
      <c r="AA11" s="41"/>
      <c r="AB11" s="39"/>
      <c r="AC11" s="39"/>
      <c r="AD11" s="39"/>
      <c r="AE11" s="39"/>
      <c r="AF11" s="39"/>
      <c r="AG11" s="39"/>
      <c r="AH11" s="42"/>
      <c r="AI11" s="42"/>
      <c r="AJ11" s="43"/>
      <c r="AK11" s="58"/>
      <c r="AX11" s="63"/>
      <c r="AY11" s="63"/>
      <c r="AZ11" s="63"/>
    </row>
    <row r="12" spans="1:52" s="5" customFormat="1" ht="12.75">
      <c r="A12" s="58"/>
      <c r="B12" s="44" t="s">
        <v>23</v>
      </c>
      <c r="C12" s="215" t="s">
        <v>59</v>
      </c>
      <c r="D12" s="216"/>
      <c r="E12" s="216"/>
      <c r="F12" s="217"/>
      <c r="G12" s="35" t="s">
        <v>24</v>
      </c>
      <c r="H12" s="155" t="s">
        <v>25</v>
      </c>
      <c r="I12" s="45" t="s">
        <v>80</v>
      </c>
      <c r="J12" s="215" t="s">
        <v>0</v>
      </c>
      <c r="K12" s="216"/>
      <c r="L12" s="216"/>
      <c r="M12" s="216"/>
      <c r="N12" s="215" t="s">
        <v>60</v>
      </c>
      <c r="O12" s="217"/>
      <c r="P12" s="215" t="s">
        <v>61</v>
      </c>
      <c r="Q12" s="217"/>
      <c r="R12" s="155" t="s">
        <v>1</v>
      </c>
      <c r="S12" s="56"/>
      <c r="T12" s="44" t="s">
        <v>23</v>
      </c>
      <c r="U12" s="215" t="s">
        <v>59</v>
      </c>
      <c r="V12" s="216"/>
      <c r="W12" s="216"/>
      <c r="X12" s="217"/>
      <c r="Y12" s="35" t="s">
        <v>24</v>
      </c>
      <c r="Z12" s="155" t="s">
        <v>25</v>
      </c>
      <c r="AA12" s="45" t="s">
        <v>80</v>
      </c>
      <c r="AB12" s="215" t="s">
        <v>0</v>
      </c>
      <c r="AC12" s="216"/>
      <c r="AD12" s="216"/>
      <c r="AE12" s="216"/>
      <c r="AF12" s="215" t="s">
        <v>60</v>
      </c>
      <c r="AG12" s="217"/>
      <c r="AH12" s="215" t="s">
        <v>61</v>
      </c>
      <c r="AI12" s="217"/>
      <c r="AJ12" s="155" t="s">
        <v>1</v>
      </c>
      <c r="AK12" s="58"/>
      <c r="AL12" s="7"/>
      <c r="AX12" s="63"/>
      <c r="AY12" s="63"/>
      <c r="AZ12" s="63"/>
    </row>
    <row r="13" spans="1:52" s="5" customFormat="1" ht="14.25" customHeight="1">
      <c r="A13" s="58"/>
      <c r="B13" s="155">
        <v>1</v>
      </c>
      <c r="C13" s="218" t="s">
        <v>99</v>
      </c>
      <c r="D13" s="219"/>
      <c r="E13" s="219"/>
      <c r="F13" s="220"/>
      <c r="G13" s="70"/>
      <c r="H13" s="70"/>
      <c r="I13" s="73"/>
      <c r="J13" s="218" t="s">
        <v>100</v>
      </c>
      <c r="K13" s="219"/>
      <c r="L13" s="219"/>
      <c r="M13" s="220"/>
      <c r="N13" s="203" t="s">
        <v>107</v>
      </c>
      <c r="O13" s="203"/>
      <c r="P13" s="218" t="s">
        <v>101</v>
      </c>
      <c r="Q13" s="220"/>
      <c r="R13" s="71">
        <v>36</v>
      </c>
      <c r="S13" s="56"/>
      <c r="T13" s="155">
        <v>1</v>
      </c>
      <c r="U13" s="218" t="s">
        <v>126</v>
      </c>
      <c r="V13" s="219"/>
      <c r="W13" s="219"/>
      <c r="X13" s="220"/>
      <c r="Y13" s="70"/>
      <c r="Z13" s="70"/>
      <c r="AA13" s="73"/>
      <c r="AB13" s="218" t="s">
        <v>14</v>
      </c>
      <c r="AC13" s="219"/>
      <c r="AD13" s="219"/>
      <c r="AE13" s="220"/>
      <c r="AF13" s="218" t="s">
        <v>127</v>
      </c>
      <c r="AG13" s="220"/>
      <c r="AH13" s="218"/>
      <c r="AI13" s="220"/>
      <c r="AJ13" s="71">
        <v>15</v>
      </c>
      <c r="AK13" s="58"/>
      <c r="AL13" s="7"/>
      <c r="AX13" s="63"/>
      <c r="AY13" s="63"/>
      <c r="AZ13" s="63"/>
    </row>
    <row r="14" spans="1:52" s="5" customFormat="1" ht="14.25" customHeight="1">
      <c r="A14" s="58"/>
      <c r="B14" s="155">
        <v>2</v>
      </c>
      <c r="C14" s="218" t="s">
        <v>102</v>
      </c>
      <c r="D14" s="219"/>
      <c r="E14" s="219"/>
      <c r="F14" s="220"/>
      <c r="G14" s="70"/>
      <c r="H14" s="70"/>
      <c r="I14" s="73"/>
      <c r="J14" s="218" t="s">
        <v>100</v>
      </c>
      <c r="K14" s="219"/>
      <c r="L14" s="219"/>
      <c r="M14" s="220"/>
      <c r="N14" s="218" t="s">
        <v>108</v>
      </c>
      <c r="O14" s="220"/>
      <c r="P14" s="218" t="s">
        <v>103</v>
      </c>
      <c r="Q14" s="220"/>
      <c r="R14" s="71">
        <v>6</v>
      </c>
      <c r="S14" s="56"/>
      <c r="T14" s="155">
        <v>2</v>
      </c>
      <c r="U14" s="218" t="s">
        <v>132</v>
      </c>
      <c r="V14" s="219"/>
      <c r="W14" s="219"/>
      <c r="X14" s="220"/>
      <c r="Y14" s="70"/>
      <c r="Z14" s="70"/>
      <c r="AA14" s="73"/>
      <c r="AB14" s="218" t="s">
        <v>7</v>
      </c>
      <c r="AC14" s="219"/>
      <c r="AD14" s="219"/>
      <c r="AE14" s="220"/>
      <c r="AF14" s="218" t="s">
        <v>133</v>
      </c>
      <c r="AG14" s="220"/>
      <c r="AH14" s="218" t="s">
        <v>128</v>
      </c>
      <c r="AI14" s="220"/>
      <c r="AJ14" s="71">
        <v>34</v>
      </c>
      <c r="AK14" s="58"/>
      <c r="AL14" s="54"/>
      <c r="AX14" s="63"/>
      <c r="AY14" s="63"/>
      <c r="AZ14" s="63"/>
    </row>
    <row r="15" spans="1:52" s="5" customFormat="1" ht="14.25" customHeight="1">
      <c r="A15" s="58"/>
      <c r="B15" s="155">
        <v>3</v>
      </c>
      <c r="C15" s="218" t="s">
        <v>104</v>
      </c>
      <c r="D15" s="219"/>
      <c r="E15" s="219"/>
      <c r="F15" s="220"/>
      <c r="G15" s="70"/>
      <c r="H15" s="70"/>
      <c r="I15" s="73"/>
      <c r="J15" s="218" t="s">
        <v>100</v>
      </c>
      <c r="K15" s="219"/>
      <c r="L15" s="219"/>
      <c r="M15" s="220"/>
      <c r="N15" s="218" t="s">
        <v>109</v>
      </c>
      <c r="O15" s="220"/>
      <c r="P15" s="218" t="s">
        <v>103</v>
      </c>
      <c r="Q15" s="220"/>
      <c r="R15" s="71">
        <v>1</v>
      </c>
      <c r="S15" s="56"/>
      <c r="T15" s="155">
        <v>3</v>
      </c>
      <c r="U15" s="218" t="s">
        <v>134</v>
      </c>
      <c r="V15" s="219"/>
      <c r="W15" s="219"/>
      <c r="X15" s="220"/>
      <c r="Y15" s="70"/>
      <c r="Z15" s="70"/>
      <c r="AA15" s="73"/>
      <c r="AB15" s="218" t="s">
        <v>14</v>
      </c>
      <c r="AC15" s="219"/>
      <c r="AD15" s="219"/>
      <c r="AE15" s="220"/>
      <c r="AF15" s="218" t="s">
        <v>154</v>
      </c>
      <c r="AG15" s="220"/>
      <c r="AH15" s="218"/>
      <c r="AI15" s="220"/>
      <c r="AJ15" s="71">
        <v>4</v>
      </c>
      <c r="AK15" s="58"/>
      <c r="AL15" s="7"/>
      <c r="AX15" s="63"/>
      <c r="AY15" s="63"/>
      <c r="AZ15" s="63"/>
    </row>
    <row r="16" spans="1:52" s="5" customFormat="1" ht="14.25" customHeight="1">
      <c r="A16" s="58"/>
      <c r="B16" s="155">
        <v>4</v>
      </c>
      <c r="C16" s="218" t="s">
        <v>105</v>
      </c>
      <c r="D16" s="219"/>
      <c r="E16" s="219"/>
      <c r="F16" s="220"/>
      <c r="G16" s="70"/>
      <c r="H16" s="70"/>
      <c r="I16" s="73"/>
      <c r="J16" s="218" t="s">
        <v>100</v>
      </c>
      <c r="K16" s="219"/>
      <c r="L16" s="219"/>
      <c r="M16" s="220"/>
      <c r="N16" s="218" t="s">
        <v>110</v>
      </c>
      <c r="O16" s="220"/>
      <c r="P16" s="218" t="s">
        <v>101</v>
      </c>
      <c r="Q16" s="220"/>
      <c r="R16" s="71">
        <v>0</v>
      </c>
      <c r="S16" s="56"/>
      <c r="T16" s="155">
        <v>4</v>
      </c>
      <c r="U16" s="218" t="s">
        <v>121</v>
      </c>
      <c r="V16" s="219"/>
      <c r="W16" s="219"/>
      <c r="X16" s="220"/>
      <c r="Y16" s="70"/>
      <c r="Z16" s="70"/>
      <c r="AA16" s="73"/>
      <c r="AB16" s="218" t="s">
        <v>7</v>
      </c>
      <c r="AC16" s="219"/>
      <c r="AD16" s="219"/>
      <c r="AE16" s="220"/>
      <c r="AF16" s="218" t="s">
        <v>135</v>
      </c>
      <c r="AG16" s="220"/>
      <c r="AH16" s="218" t="s">
        <v>136</v>
      </c>
      <c r="AI16" s="220"/>
      <c r="AJ16" s="71">
        <v>16</v>
      </c>
      <c r="AK16" s="58"/>
      <c r="AL16" s="55"/>
      <c r="AX16" s="63"/>
      <c r="AY16" s="63"/>
      <c r="AZ16" s="63"/>
    </row>
    <row r="17" spans="1:52" s="5" customFormat="1" ht="14.25" customHeight="1">
      <c r="A17" s="58"/>
      <c r="B17" s="155">
        <v>5</v>
      </c>
      <c r="C17" s="218" t="s">
        <v>106</v>
      </c>
      <c r="D17" s="219"/>
      <c r="E17" s="219"/>
      <c r="F17" s="220"/>
      <c r="G17" s="70"/>
      <c r="H17" s="70"/>
      <c r="I17" s="73"/>
      <c r="J17" s="218" t="s">
        <v>6</v>
      </c>
      <c r="K17" s="219"/>
      <c r="L17" s="219"/>
      <c r="M17" s="220"/>
      <c r="N17" s="218"/>
      <c r="O17" s="220"/>
      <c r="P17" s="218" t="s">
        <v>129</v>
      </c>
      <c r="Q17" s="220"/>
      <c r="R17" s="71">
        <v>25</v>
      </c>
      <c r="S17" s="56"/>
      <c r="T17" s="155">
        <v>5</v>
      </c>
      <c r="U17" s="218" t="s">
        <v>119</v>
      </c>
      <c r="V17" s="219"/>
      <c r="W17" s="219"/>
      <c r="X17" s="220"/>
      <c r="Y17" s="70"/>
      <c r="Z17" s="70"/>
      <c r="AA17" s="73"/>
      <c r="AB17" s="218" t="s">
        <v>7</v>
      </c>
      <c r="AC17" s="219"/>
      <c r="AD17" s="219"/>
      <c r="AE17" s="220"/>
      <c r="AF17" s="218" t="s">
        <v>137</v>
      </c>
      <c r="AG17" s="220"/>
      <c r="AH17" s="218" t="s">
        <v>136</v>
      </c>
      <c r="AI17" s="220"/>
      <c r="AJ17" s="71">
        <v>0</v>
      </c>
      <c r="AK17" s="58"/>
      <c r="AL17" s="7"/>
      <c r="AX17" s="63"/>
      <c r="AY17" s="63"/>
      <c r="AZ17" s="63"/>
    </row>
    <row r="18" spans="1:52" s="5" customFormat="1" ht="14.25" customHeight="1">
      <c r="A18" s="58"/>
      <c r="B18" s="155">
        <v>6</v>
      </c>
      <c r="C18" s="218" t="s">
        <v>111</v>
      </c>
      <c r="D18" s="219"/>
      <c r="E18" s="219"/>
      <c r="F18" s="220"/>
      <c r="G18" s="70"/>
      <c r="H18" s="70"/>
      <c r="I18" s="73"/>
      <c r="J18" s="218" t="s">
        <v>100</v>
      </c>
      <c r="K18" s="219"/>
      <c r="L18" s="219"/>
      <c r="M18" s="220"/>
      <c r="N18" s="218" t="s">
        <v>112</v>
      </c>
      <c r="O18" s="220"/>
      <c r="P18" s="218" t="s">
        <v>130</v>
      </c>
      <c r="Q18" s="220"/>
      <c r="R18" s="71">
        <v>42</v>
      </c>
      <c r="S18" s="56"/>
      <c r="T18" s="155">
        <v>6</v>
      </c>
      <c r="U18" s="218" t="s">
        <v>120</v>
      </c>
      <c r="V18" s="219"/>
      <c r="W18" s="219"/>
      <c r="X18" s="220"/>
      <c r="Y18" s="70"/>
      <c r="Z18" s="70"/>
      <c r="AA18" s="73"/>
      <c r="AB18" s="218" t="s">
        <v>6</v>
      </c>
      <c r="AC18" s="219"/>
      <c r="AD18" s="219"/>
      <c r="AE18" s="220"/>
      <c r="AF18" s="203"/>
      <c r="AG18" s="203"/>
      <c r="AH18" s="218" t="s">
        <v>135</v>
      </c>
      <c r="AI18" s="220"/>
      <c r="AJ18" s="71">
        <v>14</v>
      </c>
      <c r="AK18" s="58"/>
      <c r="AL18" s="53"/>
      <c r="AX18" s="63"/>
      <c r="AY18" s="63"/>
      <c r="AZ18" s="63"/>
    </row>
    <row r="19" spans="1:52" s="5" customFormat="1" ht="14.25" customHeight="1">
      <c r="A19" s="58"/>
      <c r="B19" s="155">
        <v>7</v>
      </c>
      <c r="C19" s="218" t="s">
        <v>113</v>
      </c>
      <c r="D19" s="219"/>
      <c r="E19" s="219"/>
      <c r="F19" s="220"/>
      <c r="G19" s="70"/>
      <c r="H19" s="70"/>
      <c r="I19" s="73"/>
      <c r="J19" s="218" t="s">
        <v>100</v>
      </c>
      <c r="K19" s="219"/>
      <c r="L19" s="219"/>
      <c r="M19" s="220"/>
      <c r="N19" s="218" t="s">
        <v>114</v>
      </c>
      <c r="O19" s="220"/>
      <c r="P19" s="218" t="s">
        <v>131</v>
      </c>
      <c r="Q19" s="220"/>
      <c r="R19" s="71">
        <v>6</v>
      </c>
      <c r="S19" s="56"/>
      <c r="T19" s="155">
        <v>7</v>
      </c>
      <c r="U19" s="218" t="s">
        <v>117</v>
      </c>
      <c r="V19" s="219"/>
      <c r="W19" s="219"/>
      <c r="X19" s="220"/>
      <c r="Y19" s="70"/>
      <c r="Z19" s="70"/>
      <c r="AA19" s="73"/>
      <c r="AB19" s="218" t="s">
        <v>7</v>
      </c>
      <c r="AC19" s="219"/>
      <c r="AD19" s="219"/>
      <c r="AE19" s="220"/>
      <c r="AF19" s="218" t="s">
        <v>135</v>
      </c>
      <c r="AG19" s="220"/>
      <c r="AH19" s="218" t="s">
        <v>138</v>
      </c>
      <c r="AI19" s="220"/>
      <c r="AJ19" s="71">
        <v>1</v>
      </c>
      <c r="AK19" s="58"/>
      <c r="AL19" s="7"/>
      <c r="AX19" s="63"/>
      <c r="AY19" s="63"/>
      <c r="AZ19" s="63"/>
    </row>
    <row r="20" spans="1:52" s="5" customFormat="1" ht="14.25" customHeight="1">
      <c r="A20" s="58"/>
      <c r="B20" s="155">
        <v>8</v>
      </c>
      <c r="C20" s="218" t="s">
        <v>115</v>
      </c>
      <c r="D20" s="219"/>
      <c r="E20" s="219"/>
      <c r="F20" s="220"/>
      <c r="G20" s="70"/>
      <c r="H20" s="70"/>
      <c r="I20" s="73"/>
      <c r="J20" s="218" t="s">
        <v>116</v>
      </c>
      <c r="K20" s="219"/>
      <c r="L20" s="219"/>
      <c r="M20" s="220"/>
      <c r="N20" s="218"/>
      <c r="O20" s="220"/>
      <c r="P20" s="218"/>
      <c r="Q20" s="220"/>
      <c r="R20" s="71">
        <v>12</v>
      </c>
      <c r="S20" s="56"/>
      <c r="T20" s="155">
        <v>8</v>
      </c>
      <c r="U20" s="218" t="s">
        <v>139</v>
      </c>
      <c r="V20" s="219"/>
      <c r="W20" s="219"/>
      <c r="X20" s="220"/>
      <c r="Y20" s="70"/>
      <c r="Z20" s="70"/>
      <c r="AA20" s="73"/>
      <c r="AB20" s="218" t="s">
        <v>6</v>
      </c>
      <c r="AC20" s="219"/>
      <c r="AD20" s="219"/>
      <c r="AE20" s="220"/>
      <c r="AF20" s="218"/>
      <c r="AG20" s="220"/>
      <c r="AH20" s="218" t="s">
        <v>135</v>
      </c>
      <c r="AI20" s="220"/>
      <c r="AJ20" s="71">
        <v>1</v>
      </c>
      <c r="AK20" s="58"/>
      <c r="AX20" s="63"/>
      <c r="AY20" s="63"/>
      <c r="AZ20" s="63"/>
    </row>
    <row r="21" spans="1:52" s="5" customFormat="1" ht="14.25" customHeight="1">
      <c r="A21" s="58"/>
      <c r="B21" s="155">
        <v>9</v>
      </c>
      <c r="C21" s="218" t="s">
        <v>152</v>
      </c>
      <c r="D21" s="219"/>
      <c r="E21" s="219"/>
      <c r="F21" s="220"/>
      <c r="G21" s="70"/>
      <c r="H21" s="70"/>
      <c r="I21" s="73"/>
      <c r="J21" s="218" t="s">
        <v>116</v>
      </c>
      <c r="K21" s="219"/>
      <c r="L21" s="219"/>
      <c r="M21" s="220"/>
      <c r="N21" s="218"/>
      <c r="O21" s="220"/>
      <c r="P21" s="218"/>
      <c r="Q21" s="220"/>
      <c r="R21" s="71">
        <v>0</v>
      </c>
      <c r="S21" s="56"/>
      <c r="T21" s="155">
        <v>9</v>
      </c>
      <c r="U21" s="218" t="s">
        <v>140</v>
      </c>
      <c r="V21" s="219"/>
      <c r="W21" s="219"/>
      <c r="X21" s="220"/>
      <c r="Y21" s="70"/>
      <c r="Z21" s="70"/>
      <c r="AA21" s="73"/>
      <c r="AB21" s="218" t="s">
        <v>6</v>
      </c>
      <c r="AC21" s="219"/>
      <c r="AD21" s="219"/>
      <c r="AE21" s="220"/>
      <c r="AF21" s="218"/>
      <c r="AG21" s="220"/>
      <c r="AH21" s="218" t="s">
        <v>133</v>
      </c>
      <c r="AI21" s="220"/>
      <c r="AJ21" s="71">
        <v>1</v>
      </c>
      <c r="AK21" s="58"/>
      <c r="AX21" s="63"/>
      <c r="AY21" s="63"/>
      <c r="AZ21" s="63"/>
    </row>
    <row r="22" spans="1:52" s="5" customFormat="1" ht="14.25" customHeight="1">
      <c r="A22" s="58"/>
      <c r="B22" s="155">
        <v>10</v>
      </c>
      <c r="C22" s="218" t="s">
        <v>151</v>
      </c>
      <c r="D22" s="219"/>
      <c r="E22" s="219"/>
      <c r="F22" s="220"/>
      <c r="G22" s="70"/>
      <c r="H22" s="70"/>
      <c r="I22" s="73"/>
      <c r="J22" s="218" t="s">
        <v>153</v>
      </c>
      <c r="K22" s="219"/>
      <c r="L22" s="219"/>
      <c r="M22" s="220"/>
      <c r="N22" s="218"/>
      <c r="O22" s="220"/>
      <c r="P22" s="218"/>
      <c r="Q22" s="220"/>
      <c r="R22" s="71"/>
      <c r="S22" s="56"/>
      <c r="T22" s="155">
        <v>10</v>
      </c>
      <c r="U22" s="218" t="s">
        <v>122</v>
      </c>
      <c r="V22" s="219"/>
      <c r="W22" s="219"/>
      <c r="X22" s="220"/>
      <c r="Y22" s="70"/>
      <c r="Z22" s="70"/>
      <c r="AA22" s="73"/>
      <c r="AB22" s="218" t="s">
        <v>7</v>
      </c>
      <c r="AC22" s="219"/>
      <c r="AD22" s="219"/>
      <c r="AE22" s="220"/>
      <c r="AF22" s="218" t="s">
        <v>141</v>
      </c>
      <c r="AG22" s="220"/>
      <c r="AH22" s="218" t="s">
        <v>135</v>
      </c>
      <c r="AI22" s="220"/>
      <c r="AJ22" s="71">
        <v>1</v>
      </c>
      <c r="AK22" s="58"/>
      <c r="AX22" s="63"/>
      <c r="AY22" s="63"/>
      <c r="AZ22" s="63"/>
    </row>
    <row r="23" spans="1:52" s="5" customFormat="1" ht="14.25" customHeight="1">
      <c r="A23" s="58"/>
      <c r="B23" s="46">
        <v>11</v>
      </c>
      <c r="C23" s="218" t="s">
        <v>150</v>
      </c>
      <c r="D23" s="219"/>
      <c r="E23" s="219"/>
      <c r="F23" s="220"/>
      <c r="G23" s="70"/>
      <c r="H23" s="70"/>
      <c r="I23" s="73"/>
      <c r="J23" s="218" t="s">
        <v>153</v>
      </c>
      <c r="K23" s="219"/>
      <c r="L23" s="219"/>
      <c r="M23" s="220"/>
      <c r="N23" s="218"/>
      <c r="O23" s="220"/>
      <c r="P23" s="218"/>
      <c r="Q23" s="220"/>
      <c r="R23" s="70"/>
      <c r="S23" s="56"/>
      <c r="T23" s="46">
        <v>11</v>
      </c>
      <c r="U23" s="218" t="s">
        <v>142</v>
      </c>
      <c r="V23" s="219"/>
      <c r="W23" s="219"/>
      <c r="X23" s="220"/>
      <c r="Y23" s="70"/>
      <c r="Z23" s="70"/>
      <c r="AA23" s="73"/>
      <c r="AB23" s="218" t="s">
        <v>116</v>
      </c>
      <c r="AC23" s="219"/>
      <c r="AD23" s="219"/>
      <c r="AE23" s="220"/>
      <c r="AF23" s="218"/>
      <c r="AG23" s="220"/>
      <c r="AH23" s="218"/>
      <c r="AI23" s="220"/>
      <c r="AJ23" s="70">
        <v>2</v>
      </c>
      <c r="AK23" s="58"/>
      <c r="AX23" s="63"/>
      <c r="AY23" s="63"/>
      <c r="AZ23" s="63"/>
    </row>
    <row r="24" spans="1:52" s="5" customFormat="1" ht="13.5" customHeight="1">
      <c r="A24" s="58"/>
      <c r="B24" s="58"/>
      <c r="C24" s="58"/>
      <c r="D24" s="58"/>
      <c r="E24" s="58"/>
      <c r="F24" s="58"/>
      <c r="G24" s="46">
        <f>SUM(G13:G23)</f>
        <v>0</v>
      </c>
      <c r="H24" s="46">
        <f>SUM(H13:H23)</f>
        <v>0</v>
      </c>
      <c r="I24" s="46">
        <f>SUM(I13:I23)</f>
        <v>0</v>
      </c>
      <c r="J24" s="58"/>
      <c r="K24" s="58"/>
      <c r="L24" s="58"/>
      <c r="M24" s="58"/>
      <c r="N24" s="47" t="s">
        <v>62</v>
      </c>
      <c r="O24" s="48"/>
      <c r="P24" s="48"/>
      <c r="Q24" s="171"/>
      <c r="R24" s="46">
        <f>SUM(R13:R23)</f>
        <v>128</v>
      </c>
      <c r="S24" s="56"/>
      <c r="T24" s="58"/>
      <c r="U24" s="58"/>
      <c r="V24" s="58"/>
      <c r="W24" s="58"/>
      <c r="X24" s="58"/>
      <c r="Y24" s="46">
        <f>SUM(Y13:Y23)</f>
        <v>0</v>
      </c>
      <c r="Z24" s="46">
        <f>SUM(Z13:Z23)</f>
        <v>0</v>
      </c>
      <c r="AA24" s="46">
        <f>SUM(AA13:AA23)</f>
        <v>0</v>
      </c>
      <c r="AB24" s="58"/>
      <c r="AC24" s="58"/>
      <c r="AD24" s="58"/>
      <c r="AE24" s="58"/>
      <c r="AF24" s="47" t="s">
        <v>62</v>
      </c>
      <c r="AG24" s="48"/>
      <c r="AH24" s="48"/>
      <c r="AI24" s="171"/>
      <c r="AJ24" s="46">
        <f>SUM(AJ13:AJ23)</f>
        <v>89</v>
      </c>
      <c r="AK24" s="58"/>
      <c r="AX24" s="63"/>
      <c r="AY24" s="63"/>
      <c r="AZ24" s="63"/>
    </row>
    <row r="25" spans="1:52" s="5" customFormat="1" ht="7.5" customHeight="1">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7"/>
      <c r="AX25" s="63"/>
      <c r="AY25" s="63"/>
      <c r="AZ25" s="63"/>
    </row>
    <row r="26" spans="1:52" s="5" customFormat="1" ht="13.5" customHeight="1">
      <c r="A26" s="58"/>
      <c r="B26" s="215" t="s">
        <v>63</v>
      </c>
      <c r="C26" s="216"/>
      <c r="D26" s="217"/>
      <c r="E26" s="58"/>
      <c r="F26" s="215" t="s">
        <v>78</v>
      </c>
      <c r="G26" s="216"/>
      <c r="H26" s="216"/>
      <c r="I26" s="216"/>
      <c r="J26" s="216"/>
      <c r="K26" s="216"/>
      <c r="L26" s="217"/>
      <c r="M26" s="58"/>
      <c r="N26" s="47" t="s">
        <v>20</v>
      </c>
      <c r="O26" s="48"/>
      <c r="P26" s="48"/>
      <c r="Q26" s="48"/>
      <c r="R26" s="171"/>
      <c r="S26" s="58"/>
      <c r="T26" s="215" t="s">
        <v>63</v>
      </c>
      <c r="U26" s="216"/>
      <c r="V26" s="217"/>
      <c r="W26" s="58"/>
      <c r="X26" s="215" t="s">
        <v>78</v>
      </c>
      <c r="Y26" s="216"/>
      <c r="Z26" s="216"/>
      <c r="AA26" s="216"/>
      <c r="AB26" s="216"/>
      <c r="AC26" s="216"/>
      <c r="AD26" s="217"/>
      <c r="AE26" s="58"/>
      <c r="AF26" s="47" t="s">
        <v>20</v>
      </c>
      <c r="AG26" s="48"/>
      <c r="AH26" s="48"/>
      <c r="AI26" s="48"/>
      <c r="AJ26" s="171"/>
      <c r="AK26" s="58"/>
      <c r="AL26" s="7"/>
      <c r="AX26" s="63"/>
      <c r="AY26" s="63"/>
      <c r="AZ26" s="63"/>
    </row>
    <row r="27" spans="1:52" s="5" customFormat="1" ht="13.5" customHeight="1">
      <c r="A27" s="58"/>
      <c r="B27" s="157" t="s">
        <v>21</v>
      </c>
      <c r="C27" s="157" t="s">
        <v>19</v>
      </c>
      <c r="D27" s="157" t="s">
        <v>64</v>
      </c>
      <c r="E27" s="58"/>
      <c r="F27" s="174" t="s">
        <v>23</v>
      </c>
      <c r="G27" s="215" t="s">
        <v>15</v>
      </c>
      <c r="H27" s="217"/>
      <c r="I27" s="215" t="s">
        <v>67</v>
      </c>
      <c r="J27" s="217"/>
      <c r="K27" s="215" t="s">
        <v>13</v>
      </c>
      <c r="L27" s="217"/>
      <c r="M27" s="58"/>
      <c r="N27" s="221" t="s">
        <v>31</v>
      </c>
      <c r="O27" s="222"/>
      <c r="P27" s="69" t="s">
        <v>5</v>
      </c>
      <c r="Q27" s="71"/>
      <c r="R27" s="225">
        <f>SUM(Q27:Q28)</f>
        <v>4</v>
      </c>
      <c r="S27" s="56"/>
      <c r="T27" s="157" t="s">
        <v>21</v>
      </c>
      <c r="U27" s="157" t="s">
        <v>19</v>
      </c>
      <c r="V27" s="157" t="s">
        <v>64</v>
      </c>
      <c r="W27" s="58"/>
      <c r="X27" s="174" t="s">
        <v>23</v>
      </c>
      <c r="Y27" s="215" t="s">
        <v>15</v>
      </c>
      <c r="Z27" s="217"/>
      <c r="AA27" s="215" t="s">
        <v>67</v>
      </c>
      <c r="AB27" s="217"/>
      <c r="AC27" s="215" t="s">
        <v>13</v>
      </c>
      <c r="AD27" s="217"/>
      <c r="AE27" s="58"/>
      <c r="AF27" s="221" t="s">
        <v>31</v>
      </c>
      <c r="AG27" s="222"/>
      <c r="AH27" s="69" t="s">
        <v>5</v>
      </c>
      <c r="AI27" s="71">
        <v>1</v>
      </c>
      <c r="AJ27" s="225">
        <f>SUM(AI27:AI28)</f>
        <v>12</v>
      </c>
      <c r="AK27" s="60"/>
      <c r="AL27" s="6"/>
      <c r="AX27" s="63"/>
      <c r="AY27" s="63"/>
      <c r="AZ27" s="63"/>
    </row>
    <row r="28" spans="1:52" s="5" customFormat="1" ht="13.5" customHeight="1">
      <c r="A28" s="58"/>
      <c r="B28" s="46">
        <v>1</v>
      </c>
      <c r="C28" s="70"/>
      <c r="D28" s="70"/>
      <c r="E28" s="58"/>
      <c r="F28" s="173" t="s">
        <v>76</v>
      </c>
      <c r="G28" s="227"/>
      <c r="H28" s="227"/>
      <c r="I28" s="228"/>
      <c r="J28" s="229"/>
      <c r="K28" s="228"/>
      <c r="L28" s="229"/>
      <c r="M28" s="58"/>
      <c r="N28" s="223"/>
      <c r="O28" s="224"/>
      <c r="P28" s="69" t="s">
        <v>4</v>
      </c>
      <c r="Q28" s="71">
        <v>4</v>
      </c>
      <c r="R28" s="226"/>
      <c r="S28" s="59"/>
      <c r="T28" s="46">
        <v>1</v>
      </c>
      <c r="U28" s="70"/>
      <c r="V28" s="70"/>
      <c r="W28" s="58"/>
      <c r="X28" s="173" t="s">
        <v>76</v>
      </c>
      <c r="Y28" s="227"/>
      <c r="Z28" s="227"/>
      <c r="AA28" s="228"/>
      <c r="AB28" s="229"/>
      <c r="AC28" s="228"/>
      <c r="AD28" s="229"/>
      <c r="AE28" s="58"/>
      <c r="AF28" s="223"/>
      <c r="AG28" s="224"/>
      <c r="AH28" s="69" t="s">
        <v>4</v>
      </c>
      <c r="AI28" s="71">
        <v>11</v>
      </c>
      <c r="AJ28" s="226"/>
      <c r="AK28" s="58"/>
      <c r="AX28" s="63"/>
      <c r="AY28" s="63"/>
      <c r="AZ28" s="63"/>
    </row>
    <row r="29" spans="1:52" s="5" customFormat="1" ht="13.5" customHeight="1">
      <c r="A29" s="58"/>
      <c r="B29" s="46">
        <v>2</v>
      </c>
      <c r="C29" s="70"/>
      <c r="D29" s="70"/>
      <c r="E29" s="58"/>
      <c r="F29" s="173" t="s">
        <v>65</v>
      </c>
      <c r="G29" s="227"/>
      <c r="H29" s="227"/>
      <c r="I29" s="228"/>
      <c r="J29" s="229"/>
      <c r="K29" s="228"/>
      <c r="L29" s="229"/>
      <c r="M29" s="58"/>
      <c r="N29" s="221" t="s">
        <v>27</v>
      </c>
      <c r="O29" s="222"/>
      <c r="P29" s="69" t="s">
        <v>2</v>
      </c>
      <c r="Q29" s="71">
        <v>1</v>
      </c>
      <c r="R29" s="225">
        <f>SUM(Q29:Q31)</f>
        <v>3</v>
      </c>
      <c r="S29" s="59"/>
      <c r="T29" s="46">
        <v>2</v>
      </c>
      <c r="U29" s="70"/>
      <c r="V29" s="70"/>
      <c r="W29" s="58"/>
      <c r="X29" s="173" t="s">
        <v>65</v>
      </c>
      <c r="Y29" s="227"/>
      <c r="Z29" s="227"/>
      <c r="AA29" s="228"/>
      <c r="AB29" s="229"/>
      <c r="AC29" s="228"/>
      <c r="AD29" s="229"/>
      <c r="AE29" s="58"/>
      <c r="AF29" s="221" t="s">
        <v>27</v>
      </c>
      <c r="AG29" s="222"/>
      <c r="AH29" s="69" t="s">
        <v>2</v>
      </c>
      <c r="AI29" s="71"/>
      <c r="AJ29" s="225">
        <f>SUM(AI29:AI31)</f>
        <v>4</v>
      </c>
      <c r="AK29" s="58"/>
      <c r="AX29" s="63"/>
      <c r="AY29" s="63"/>
      <c r="AZ29" s="63"/>
    </row>
    <row r="30" spans="1:52" s="5" customFormat="1" ht="13.5" customHeight="1">
      <c r="A30" s="58"/>
      <c r="B30" s="46">
        <v>3</v>
      </c>
      <c r="C30" s="70"/>
      <c r="D30" s="70"/>
      <c r="E30" s="58"/>
      <c r="F30" s="173" t="s">
        <v>66</v>
      </c>
      <c r="G30" s="227"/>
      <c r="H30" s="227"/>
      <c r="I30" s="228"/>
      <c r="J30" s="229"/>
      <c r="K30" s="228"/>
      <c r="L30" s="229"/>
      <c r="M30" s="58"/>
      <c r="N30" s="230"/>
      <c r="O30" s="231"/>
      <c r="P30" s="69" t="s">
        <v>3</v>
      </c>
      <c r="Q30" s="71">
        <v>2</v>
      </c>
      <c r="R30" s="232"/>
      <c r="S30" s="59"/>
      <c r="T30" s="46">
        <v>3</v>
      </c>
      <c r="U30" s="70"/>
      <c r="V30" s="70"/>
      <c r="W30" s="58"/>
      <c r="X30" s="173" t="s">
        <v>66</v>
      </c>
      <c r="Y30" s="227"/>
      <c r="Z30" s="227"/>
      <c r="AA30" s="228"/>
      <c r="AB30" s="229"/>
      <c r="AC30" s="228"/>
      <c r="AD30" s="229"/>
      <c r="AE30" s="58"/>
      <c r="AF30" s="230"/>
      <c r="AG30" s="231"/>
      <c r="AH30" s="69" t="s">
        <v>3</v>
      </c>
      <c r="AI30" s="71">
        <v>4</v>
      </c>
      <c r="AJ30" s="234"/>
      <c r="AK30" s="58"/>
      <c r="AX30" s="63"/>
      <c r="AY30" s="63"/>
      <c r="AZ30" s="63"/>
    </row>
    <row r="31" spans="1:52" s="5" customFormat="1" ht="13.5" customHeight="1">
      <c r="A31" s="58"/>
      <c r="B31" s="46">
        <v>4</v>
      </c>
      <c r="C31" s="70"/>
      <c r="D31" s="70"/>
      <c r="E31" s="58"/>
      <c r="F31" s="58"/>
      <c r="G31" s="65"/>
      <c r="H31" s="65"/>
      <c r="I31" s="65"/>
      <c r="J31" s="58"/>
      <c r="K31" s="58"/>
      <c r="L31" s="58"/>
      <c r="M31" s="58"/>
      <c r="N31" s="223"/>
      <c r="O31" s="224"/>
      <c r="P31" s="69" t="s">
        <v>74</v>
      </c>
      <c r="Q31" s="71"/>
      <c r="R31" s="233"/>
      <c r="S31" s="59"/>
      <c r="T31" s="46">
        <v>4</v>
      </c>
      <c r="U31" s="70"/>
      <c r="V31" s="70"/>
      <c r="W31" s="58"/>
      <c r="X31" s="58"/>
      <c r="Y31" s="65"/>
      <c r="Z31" s="65"/>
      <c r="AA31" s="65"/>
      <c r="AB31" s="58"/>
      <c r="AC31" s="58"/>
      <c r="AD31" s="58"/>
      <c r="AE31" s="58"/>
      <c r="AF31" s="223"/>
      <c r="AG31" s="224"/>
      <c r="AH31" s="69" t="s">
        <v>74</v>
      </c>
      <c r="AI31" s="71"/>
      <c r="AJ31" s="226"/>
      <c r="AK31" s="58"/>
      <c r="AX31" s="63"/>
      <c r="AY31" s="63"/>
      <c r="AZ31" s="63"/>
    </row>
    <row r="32" spans="1:52" s="5" customFormat="1" ht="13.5" customHeight="1">
      <c r="A32" s="58"/>
      <c r="B32" s="46">
        <v>5</v>
      </c>
      <c r="C32" s="70"/>
      <c r="D32" s="70"/>
      <c r="E32" s="58"/>
      <c r="F32" s="65"/>
      <c r="G32" s="65"/>
      <c r="H32" s="65"/>
      <c r="I32" s="65"/>
      <c r="J32" s="58"/>
      <c r="K32" s="58"/>
      <c r="L32" s="58"/>
      <c r="M32" s="58"/>
      <c r="N32" s="47" t="s">
        <v>18</v>
      </c>
      <c r="O32" s="48"/>
      <c r="P32" s="48"/>
      <c r="Q32" s="171"/>
      <c r="R32" s="172">
        <f>SUM(R27:R31)</f>
        <v>7</v>
      </c>
      <c r="S32" s="59"/>
      <c r="T32" s="46">
        <v>5</v>
      </c>
      <c r="U32" s="70"/>
      <c r="V32" s="70"/>
      <c r="W32" s="58"/>
      <c r="X32" s="65"/>
      <c r="Y32" s="65"/>
      <c r="Z32" s="65"/>
      <c r="AA32" s="65"/>
      <c r="AB32" s="58"/>
      <c r="AC32" s="58"/>
      <c r="AD32" s="58"/>
      <c r="AE32" s="58"/>
      <c r="AF32" s="47" t="s">
        <v>18</v>
      </c>
      <c r="AG32" s="48"/>
      <c r="AH32" s="48"/>
      <c r="AI32" s="171"/>
      <c r="AJ32" s="172">
        <f>SUM(AJ27:AJ31)</f>
        <v>16</v>
      </c>
      <c r="AK32" s="58"/>
      <c r="AX32" s="63"/>
      <c r="AY32" s="63"/>
      <c r="AZ32" s="63"/>
    </row>
    <row r="33" spans="1:52" s="5" customFormat="1" ht="13.5" customHeight="1">
      <c r="A33" s="58"/>
      <c r="B33" s="46">
        <v>6</v>
      </c>
      <c r="C33" s="70"/>
      <c r="D33" s="70"/>
      <c r="E33" s="58"/>
      <c r="F33" s="65"/>
      <c r="G33" s="65"/>
      <c r="H33" s="65"/>
      <c r="I33" s="65"/>
      <c r="J33" s="58"/>
      <c r="K33" s="58"/>
      <c r="L33" s="58"/>
      <c r="M33" s="58"/>
      <c r="N33" s="58"/>
      <c r="O33" s="58"/>
      <c r="P33" s="58"/>
      <c r="Q33" s="58"/>
      <c r="R33" s="58"/>
      <c r="S33" s="60"/>
      <c r="T33" s="46">
        <v>6</v>
      </c>
      <c r="U33" s="70"/>
      <c r="V33" s="70"/>
      <c r="W33" s="58"/>
      <c r="X33" s="65"/>
      <c r="Y33" s="65"/>
      <c r="Z33" s="65"/>
      <c r="AA33" s="65"/>
      <c r="AB33" s="58"/>
      <c r="AC33" s="58"/>
      <c r="AD33" s="58"/>
      <c r="AE33" s="58"/>
      <c r="AF33" s="58"/>
      <c r="AG33" s="58"/>
      <c r="AH33" s="58"/>
      <c r="AI33" s="58"/>
      <c r="AJ33" s="58"/>
      <c r="AK33" s="58"/>
      <c r="AN33" s="10"/>
      <c r="AX33" s="63"/>
      <c r="AY33" s="63"/>
      <c r="AZ33" s="63"/>
    </row>
    <row r="34" spans="1:52" s="5" customFormat="1" ht="13.5" customHeight="1">
      <c r="A34" s="58"/>
      <c r="B34" s="46">
        <v>7</v>
      </c>
      <c r="C34" s="70"/>
      <c r="D34" s="70"/>
      <c r="E34" s="58"/>
      <c r="F34" s="65"/>
      <c r="G34" s="65"/>
      <c r="H34" s="65"/>
      <c r="I34" s="65"/>
      <c r="J34" s="58"/>
      <c r="K34" s="58"/>
      <c r="L34" s="58"/>
      <c r="M34" s="58"/>
      <c r="N34" s="47" t="s">
        <v>73</v>
      </c>
      <c r="O34" s="48"/>
      <c r="P34" s="48"/>
      <c r="Q34" s="171"/>
      <c r="R34" s="70"/>
      <c r="S34" s="60"/>
      <c r="T34" s="46">
        <v>7</v>
      </c>
      <c r="U34" s="70"/>
      <c r="V34" s="70"/>
      <c r="W34" s="58"/>
      <c r="X34" s="65"/>
      <c r="Y34" s="65"/>
      <c r="Z34" s="65"/>
      <c r="AA34" s="65"/>
      <c r="AB34" s="58"/>
      <c r="AC34" s="58"/>
      <c r="AD34" s="58"/>
      <c r="AE34" s="58"/>
      <c r="AF34" s="47" t="s">
        <v>73</v>
      </c>
      <c r="AG34" s="48"/>
      <c r="AH34" s="48"/>
      <c r="AI34" s="171"/>
      <c r="AJ34" s="70"/>
      <c r="AK34" s="58"/>
      <c r="AX34" s="63"/>
      <c r="AY34" s="63"/>
      <c r="AZ34" s="63"/>
    </row>
    <row r="35" spans="1:52" s="5" customFormat="1" ht="13.5" customHeight="1">
      <c r="A35" s="58"/>
      <c r="B35" s="46">
        <v>8</v>
      </c>
      <c r="C35" s="70"/>
      <c r="D35" s="70"/>
      <c r="E35" s="58"/>
      <c r="F35" s="65"/>
      <c r="G35" s="65"/>
      <c r="H35" s="65"/>
      <c r="I35" s="65"/>
      <c r="J35" s="58"/>
      <c r="K35" s="58"/>
      <c r="L35" s="58"/>
      <c r="M35" s="58"/>
      <c r="N35" s="60"/>
      <c r="O35" s="60"/>
      <c r="P35" s="60"/>
      <c r="Q35" s="60"/>
      <c r="R35" s="60"/>
      <c r="S35" s="60"/>
      <c r="T35" s="46">
        <v>8</v>
      </c>
      <c r="U35" s="70"/>
      <c r="V35" s="70"/>
      <c r="W35" s="58"/>
      <c r="X35" s="65"/>
      <c r="Y35" s="65"/>
      <c r="Z35" s="65"/>
      <c r="AA35" s="65"/>
      <c r="AB35" s="58"/>
      <c r="AC35" s="58"/>
      <c r="AD35" s="58"/>
      <c r="AE35" s="58"/>
      <c r="AF35" s="60"/>
      <c r="AG35" s="60"/>
      <c r="AH35" s="60"/>
      <c r="AI35" s="60"/>
      <c r="AJ35" s="60"/>
      <c r="AK35" s="58"/>
      <c r="AX35" s="63"/>
      <c r="AY35" s="63"/>
      <c r="AZ35" s="63"/>
    </row>
    <row r="36" spans="1:52" s="5" customFormat="1" ht="13.5" customHeight="1">
      <c r="A36" s="58"/>
      <c r="B36" s="46">
        <v>9</v>
      </c>
      <c r="C36" s="70"/>
      <c r="D36" s="70"/>
      <c r="E36" s="58"/>
      <c r="F36" s="65"/>
      <c r="G36" s="65"/>
      <c r="H36" s="65"/>
      <c r="I36" s="65"/>
      <c r="J36" s="58"/>
      <c r="K36" s="58"/>
      <c r="L36" s="58"/>
      <c r="M36" s="58"/>
      <c r="N36" s="47" t="s">
        <v>75</v>
      </c>
      <c r="O36" s="48"/>
      <c r="P36" s="48"/>
      <c r="Q36" s="171"/>
      <c r="R36" s="74">
        <f>+R24+R32+R34</f>
        <v>135</v>
      </c>
      <c r="S36" s="60"/>
      <c r="T36" s="46">
        <v>9</v>
      </c>
      <c r="U36" s="70"/>
      <c r="V36" s="70"/>
      <c r="W36" s="58"/>
      <c r="X36" s="65"/>
      <c r="Y36" s="65"/>
      <c r="Z36" s="65"/>
      <c r="AA36" s="65"/>
      <c r="AB36" s="58"/>
      <c r="AC36" s="58"/>
      <c r="AD36" s="58"/>
      <c r="AE36" s="58"/>
      <c r="AF36" s="47" t="s">
        <v>75</v>
      </c>
      <c r="AG36" s="48"/>
      <c r="AH36" s="48"/>
      <c r="AI36" s="171"/>
      <c r="AJ36" s="74">
        <f>+AJ24+AJ32+AJ34</f>
        <v>105</v>
      </c>
      <c r="AK36" s="58"/>
      <c r="AX36" s="63"/>
      <c r="AY36" s="63"/>
      <c r="AZ36" s="63"/>
    </row>
    <row r="37" spans="1:52" s="5" customFormat="1" ht="13.5" customHeight="1">
      <c r="A37" s="58"/>
      <c r="B37" s="46">
        <v>10</v>
      </c>
      <c r="C37" s="70"/>
      <c r="D37" s="70"/>
      <c r="E37" s="58"/>
      <c r="F37" s="65"/>
      <c r="G37" s="65"/>
      <c r="H37" s="65"/>
      <c r="I37" s="65"/>
      <c r="J37" s="58"/>
      <c r="K37" s="58"/>
      <c r="L37" s="58"/>
      <c r="M37" s="58"/>
      <c r="N37" s="50" t="s">
        <v>13</v>
      </c>
      <c r="O37" s="51"/>
      <c r="P37" s="51"/>
      <c r="Q37" s="177"/>
      <c r="R37" s="72">
        <v>7</v>
      </c>
      <c r="S37" s="59"/>
      <c r="T37" s="46">
        <v>10</v>
      </c>
      <c r="U37" s="70"/>
      <c r="V37" s="70"/>
      <c r="W37" s="58"/>
      <c r="X37" s="65"/>
      <c r="Y37" s="65"/>
      <c r="Z37" s="65"/>
      <c r="AA37" s="65"/>
      <c r="AB37" s="58"/>
      <c r="AC37" s="58"/>
      <c r="AD37" s="58"/>
      <c r="AE37" s="58"/>
      <c r="AF37" s="50" t="s">
        <v>13</v>
      </c>
      <c r="AG37" s="51"/>
      <c r="AH37" s="51"/>
      <c r="AI37" s="177"/>
      <c r="AJ37" s="72"/>
      <c r="AK37" s="58"/>
      <c r="AX37" s="63"/>
      <c r="AY37" s="63"/>
      <c r="AZ37" s="63"/>
    </row>
    <row r="38" spans="1:52" s="5" customFormat="1" ht="7.5" customHeight="1">
      <c r="A38" s="58"/>
      <c r="B38" s="64"/>
      <c r="C38" s="66"/>
      <c r="D38" s="66"/>
      <c r="E38" s="66"/>
      <c r="F38" s="65"/>
      <c r="G38" s="65"/>
      <c r="H38" s="65"/>
      <c r="I38" s="65"/>
      <c r="J38" s="58"/>
      <c r="K38" s="58"/>
      <c r="L38" s="58"/>
      <c r="M38" s="58"/>
      <c r="N38" s="58"/>
      <c r="O38" s="58"/>
      <c r="P38" s="67"/>
      <c r="Q38" s="67"/>
      <c r="R38" s="67"/>
      <c r="S38" s="61"/>
      <c r="T38" s="64"/>
      <c r="U38" s="66"/>
      <c r="V38" s="66"/>
      <c r="W38" s="66"/>
      <c r="X38" s="65"/>
      <c r="Y38" s="65"/>
      <c r="Z38" s="65"/>
      <c r="AA38" s="65"/>
      <c r="AB38" s="58"/>
      <c r="AC38" s="58"/>
      <c r="AD38" s="58"/>
      <c r="AE38" s="58"/>
      <c r="AF38" s="58"/>
      <c r="AG38" s="58"/>
      <c r="AH38" s="67"/>
      <c r="AI38" s="67"/>
      <c r="AJ38" s="67"/>
      <c r="AK38" s="58"/>
      <c r="AX38" s="63"/>
      <c r="AY38" s="63"/>
      <c r="AZ38" s="63"/>
    </row>
    <row r="39" spans="1:52" s="3" customFormat="1" ht="15.75" customHeight="1">
      <c r="A39" s="64"/>
      <c r="B39" s="155" t="s">
        <v>23</v>
      </c>
      <c r="C39" s="215" t="s">
        <v>68</v>
      </c>
      <c r="D39" s="216"/>
      <c r="E39" s="216"/>
      <c r="F39" s="216"/>
      <c r="G39" s="217"/>
      <c r="H39" s="175" t="s">
        <v>79</v>
      </c>
      <c r="I39" s="44"/>
      <c r="J39" s="47" t="s">
        <v>77</v>
      </c>
      <c r="K39" s="171"/>
      <c r="L39" s="47" t="s">
        <v>85</v>
      </c>
      <c r="M39" s="171"/>
      <c r="N39" s="175" t="s">
        <v>5</v>
      </c>
      <c r="O39" s="155" t="s">
        <v>13</v>
      </c>
      <c r="P39" s="75" t="s">
        <v>67</v>
      </c>
      <c r="Q39" s="76" t="s">
        <v>16</v>
      </c>
      <c r="R39" s="155" t="s">
        <v>17</v>
      </c>
      <c r="S39" s="77"/>
      <c r="T39" s="155" t="s">
        <v>23</v>
      </c>
      <c r="U39" s="215" t="s">
        <v>68</v>
      </c>
      <c r="V39" s="216"/>
      <c r="W39" s="216"/>
      <c r="X39" s="216"/>
      <c r="Y39" s="217"/>
      <c r="Z39" s="175" t="s">
        <v>79</v>
      </c>
      <c r="AA39" s="44"/>
      <c r="AB39" s="47" t="s">
        <v>77</v>
      </c>
      <c r="AC39" s="171"/>
      <c r="AD39" s="47" t="s">
        <v>85</v>
      </c>
      <c r="AE39" s="171"/>
      <c r="AF39" s="175" t="s">
        <v>5</v>
      </c>
      <c r="AG39" s="155" t="s">
        <v>13</v>
      </c>
      <c r="AH39" s="75" t="s">
        <v>67</v>
      </c>
      <c r="AI39" s="76" t="s">
        <v>16</v>
      </c>
      <c r="AJ39" s="155" t="s">
        <v>17</v>
      </c>
      <c r="AK39" s="64"/>
      <c r="AO39" s="5"/>
      <c r="AP39" s="5"/>
      <c r="AQ39" s="5"/>
      <c r="AR39" s="5"/>
      <c r="AS39" s="5"/>
      <c r="AX39" s="63"/>
      <c r="AY39" s="63"/>
      <c r="AZ39" s="63"/>
    </row>
    <row r="40" spans="1:52" s="3" customFormat="1" ht="14.25" customHeight="1">
      <c r="A40" s="64"/>
      <c r="B40" s="155">
        <v>1</v>
      </c>
      <c r="C40" s="218" t="s">
        <v>117</v>
      </c>
      <c r="D40" s="219"/>
      <c r="E40" s="219"/>
      <c r="F40" s="219"/>
      <c r="G40" s="220"/>
      <c r="H40" s="228">
        <v>4</v>
      </c>
      <c r="I40" s="229"/>
      <c r="J40" s="228"/>
      <c r="K40" s="229"/>
      <c r="L40" s="228"/>
      <c r="M40" s="229"/>
      <c r="N40" s="78"/>
      <c r="O40" s="71">
        <v>1</v>
      </c>
      <c r="P40" s="78">
        <v>38</v>
      </c>
      <c r="Q40" s="79">
        <f aca="true" t="shared" si="0" ref="Q40:Q49">+P40/H40</f>
        <v>9.5</v>
      </c>
      <c r="R40" s="80">
        <f>+P40/O40</f>
        <v>38</v>
      </c>
      <c r="S40" s="59"/>
      <c r="T40" s="155">
        <v>1</v>
      </c>
      <c r="U40" s="218" t="s">
        <v>143</v>
      </c>
      <c r="V40" s="219"/>
      <c r="W40" s="219"/>
      <c r="X40" s="219"/>
      <c r="Y40" s="220"/>
      <c r="Z40" s="228">
        <v>3</v>
      </c>
      <c r="AA40" s="229"/>
      <c r="AB40" s="228"/>
      <c r="AC40" s="229"/>
      <c r="AD40" s="228"/>
      <c r="AE40" s="229"/>
      <c r="AF40" s="78"/>
      <c r="AG40" s="71">
        <v>1</v>
      </c>
      <c r="AH40" s="78">
        <v>28</v>
      </c>
      <c r="AI40" s="79">
        <f>+AH40/Z40</f>
        <v>9.333333333333334</v>
      </c>
      <c r="AJ40" s="80">
        <f>+AH40/AG40</f>
        <v>28</v>
      </c>
      <c r="AK40" s="64"/>
      <c r="AO40" s="5"/>
      <c r="AP40" s="5"/>
      <c r="AQ40" s="5"/>
      <c r="AR40" s="5"/>
      <c r="AS40" s="5"/>
      <c r="AX40" s="63"/>
      <c r="AY40" s="63"/>
      <c r="AZ40" s="63"/>
    </row>
    <row r="41" spans="1:52" s="3" customFormat="1" ht="14.25" customHeight="1">
      <c r="A41" s="64"/>
      <c r="B41" s="155">
        <v>2</v>
      </c>
      <c r="C41" s="218" t="s">
        <v>118</v>
      </c>
      <c r="D41" s="219"/>
      <c r="E41" s="219"/>
      <c r="F41" s="219"/>
      <c r="G41" s="220"/>
      <c r="H41" s="228">
        <v>4</v>
      </c>
      <c r="I41" s="229"/>
      <c r="J41" s="228"/>
      <c r="K41" s="229"/>
      <c r="L41" s="228"/>
      <c r="M41" s="229"/>
      <c r="N41" s="78"/>
      <c r="O41" s="71">
        <v>2</v>
      </c>
      <c r="P41" s="78">
        <v>26</v>
      </c>
      <c r="Q41" s="79">
        <f t="shared" si="0"/>
        <v>6.5</v>
      </c>
      <c r="R41" s="80">
        <f aca="true" t="shared" si="1" ref="R41:R46">+P41/O41</f>
        <v>13</v>
      </c>
      <c r="S41" s="59"/>
      <c r="T41" s="155">
        <v>2</v>
      </c>
      <c r="U41" s="218" t="s">
        <v>104</v>
      </c>
      <c r="V41" s="219"/>
      <c r="W41" s="219"/>
      <c r="X41" s="219"/>
      <c r="Y41" s="220"/>
      <c r="Z41" s="228">
        <v>3</v>
      </c>
      <c r="AA41" s="229"/>
      <c r="AB41" s="228"/>
      <c r="AC41" s="229"/>
      <c r="AD41" s="228"/>
      <c r="AE41" s="229"/>
      <c r="AF41" s="78"/>
      <c r="AG41" s="71"/>
      <c r="AH41" s="78">
        <v>27</v>
      </c>
      <c r="AI41" s="79">
        <f aca="true" t="shared" si="2" ref="AI41:AI49">+AH41/Z41</f>
        <v>9</v>
      </c>
      <c r="AJ41" s="80" t="e">
        <f aca="true" t="shared" si="3" ref="AJ41:AJ46">+AH41/AG41</f>
        <v>#DIV/0!</v>
      </c>
      <c r="AK41" s="64"/>
      <c r="AO41" s="5"/>
      <c r="AP41" s="5"/>
      <c r="AQ41" s="5"/>
      <c r="AR41" s="5"/>
      <c r="AS41" s="5"/>
      <c r="AX41" s="63"/>
      <c r="AY41" s="63"/>
      <c r="AZ41" s="63"/>
    </row>
    <row r="42" spans="1:52" s="3" customFormat="1" ht="14.25" customHeight="1">
      <c r="A42" s="64"/>
      <c r="B42" s="155">
        <v>3</v>
      </c>
      <c r="C42" s="218" t="s">
        <v>119</v>
      </c>
      <c r="D42" s="219"/>
      <c r="E42" s="219"/>
      <c r="F42" s="219"/>
      <c r="G42" s="220"/>
      <c r="H42" s="228">
        <v>3</v>
      </c>
      <c r="I42" s="229"/>
      <c r="J42" s="228"/>
      <c r="K42" s="229"/>
      <c r="L42" s="228"/>
      <c r="M42" s="229"/>
      <c r="N42" s="78"/>
      <c r="O42" s="71"/>
      <c r="P42" s="78">
        <v>27</v>
      </c>
      <c r="Q42" s="79">
        <f t="shared" si="0"/>
        <v>9</v>
      </c>
      <c r="R42" s="80" t="e">
        <f t="shared" si="1"/>
        <v>#DIV/0!</v>
      </c>
      <c r="S42" s="59"/>
      <c r="T42" s="155">
        <v>3</v>
      </c>
      <c r="U42" s="218" t="s">
        <v>144</v>
      </c>
      <c r="V42" s="219"/>
      <c r="W42" s="219"/>
      <c r="X42" s="219"/>
      <c r="Y42" s="220"/>
      <c r="Z42" s="228">
        <v>4</v>
      </c>
      <c r="AA42" s="229"/>
      <c r="AB42" s="228">
        <v>1</v>
      </c>
      <c r="AC42" s="229"/>
      <c r="AD42" s="228"/>
      <c r="AE42" s="229"/>
      <c r="AF42" s="78"/>
      <c r="AG42" s="71">
        <v>1</v>
      </c>
      <c r="AH42" s="78">
        <v>12</v>
      </c>
      <c r="AI42" s="79">
        <f t="shared" si="2"/>
        <v>3</v>
      </c>
      <c r="AJ42" s="80">
        <f t="shared" si="3"/>
        <v>12</v>
      </c>
      <c r="AK42" s="64"/>
      <c r="AO42" s="5"/>
      <c r="AP42" s="5"/>
      <c r="AQ42" s="5"/>
      <c r="AR42" s="5"/>
      <c r="AS42" s="5"/>
      <c r="AX42" s="63"/>
      <c r="AY42" s="63"/>
      <c r="AZ42" s="63"/>
    </row>
    <row r="43" spans="1:52" s="3" customFormat="1" ht="14.25" customHeight="1">
      <c r="A43" s="64"/>
      <c r="B43" s="155">
        <v>4</v>
      </c>
      <c r="C43" s="218" t="s">
        <v>120</v>
      </c>
      <c r="D43" s="219"/>
      <c r="E43" s="219"/>
      <c r="F43" s="219"/>
      <c r="G43" s="220"/>
      <c r="H43" s="228">
        <v>3</v>
      </c>
      <c r="I43" s="229"/>
      <c r="J43" s="228"/>
      <c r="K43" s="229"/>
      <c r="L43" s="228"/>
      <c r="M43" s="229"/>
      <c r="N43" s="78"/>
      <c r="O43" s="71">
        <v>2</v>
      </c>
      <c r="P43" s="78">
        <v>19</v>
      </c>
      <c r="Q43" s="79">
        <f t="shared" si="0"/>
        <v>6.333333333333333</v>
      </c>
      <c r="R43" s="80">
        <f t="shared" si="1"/>
        <v>9.5</v>
      </c>
      <c r="S43" s="59"/>
      <c r="T43" s="155">
        <v>4</v>
      </c>
      <c r="U43" s="218" t="s">
        <v>105</v>
      </c>
      <c r="V43" s="219"/>
      <c r="W43" s="219"/>
      <c r="X43" s="219"/>
      <c r="Y43" s="220"/>
      <c r="Z43" s="228">
        <v>4</v>
      </c>
      <c r="AA43" s="229"/>
      <c r="AB43" s="228"/>
      <c r="AC43" s="229"/>
      <c r="AD43" s="228"/>
      <c r="AE43" s="229"/>
      <c r="AF43" s="78"/>
      <c r="AG43" s="71">
        <v>2</v>
      </c>
      <c r="AH43" s="78">
        <v>17</v>
      </c>
      <c r="AI43" s="79">
        <f t="shared" si="2"/>
        <v>4.25</v>
      </c>
      <c r="AJ43" s="80">
        <f t="shared" si="3"/>
        <v>8.5</v>
      </c>
      <c r="AK43" s="64"/>
      <c r="AO43" s="5"/>
      <c r="AP43" s="5"/>
      <c r="AQ43" s="5"/>
      <c r="AR43" s="5"/>
      <c r="AS43" s="5"/>
      <c r="AX43" s="63"/>
      <c r="AY43" s="63"/>
      <c r="AZ43" s="63"/>
    </row>
    <row r="44" spans="1:52" s="3" customFormat="1" ht="14.25" customHeight="1">
      <c r="A44" s="64"/>
      <c r="B44" s="155">
        <v>5</v>
      </c>
      <c r="C44" s="218" t="s">
        <v>121</v>
      </c>
      <c r="D44" s="219"/>
      <c r="E44" s="219"/>
      <c r="F44" s="219"/>
      <c r="G44" s="220"/>
      <c r="H44" s="228">
        <v>4</v>
      </c>
      <c r="I44" s="229"/>
      <c r="J44" s="228">
        <v>1</v>
      </c>
      <c r="K44" s="229"/>
      <c r="L44" s="228"/>
      <c r="M44" s="229"/>
      <c r="N44" s="78"/>
      <c r="O44" s="71">
        <v>1</v>
      </c>
      <c r="P44" s="78">
        <v>10</v>
      </c>
      <c r="Q44" s="79">
        <f t="shared" si="0"/>
        <v>2.5</v>
      </c>
      <c r="R44" s="80">
        <f t="shared" si="1"/>
        <v>10</v>
      </c>
      <c r="S44" s="59"/>
      <c r="T44" s="155">
        <v>5</v>
      </c>
      <c r="U44" s="218" t="s">
        <v>145</v>
      </c>
      <c r="V44" s="219"/>
      <c r="W44" s="219"/>
      <c r="X44" s="219"/>
      <c r="Y44" s="220"/>
      <c r="Z44" s="228">
        <v>3</v>
      </c>
      <c r="AA44" s="229"/>
      <c r="AB44" s="228"/>
      <c r="AC44" s="229"/>
      <c r="AD44" s="228"/>
      <c r="AE44" s="229"/>
      <c r="AF44" s="78"/>
      <c r="AG44" s="71">
        <v>3</v>
      </c>
      <c r="AH44" s="78">
        <v>15</v>
      </c>
      <c r="AI44" s="79">
        <f t="shared" si="2"/>
        <v>5</v>
      </c>
      <c r="AJ44" s="80">
        <f t="shared" si="3"/>
        <v>5</v>
      </c>
      <c r="AK44" s="64"/>
      <c r="AO44" s="5"/>
      <c r="AP44" s="5"/>
      <c r="AQ44" s="5"/>
      <c r="AR44" s="5"/>
      <c r="AS44" s="5"/>
      <c r="AX44" s="63"/>
      <c r="AY44" s="63"/>
      <c r="AZ44" s="63"/>
    </row>
    <row r="45" spans="1:52" s="3" customFormat="1" ht="14.25" customHeight="1">
      <c r="A45" s="64"/>
      <c r="B45" s="155">
        <v>6</v>
      </c>
      <c r="C45" s="218" t="s">
        <v>122</v>
      </c>
      <c r="D45" s="219"/>
      <c r="E45" s="219"/>
      <c r="F45" s="219"/>
      <c r="G45" s="220"/>
      <c r="H45" s="228">
        <v>2</v>
      </c>
      <c r="I45" s="229"/>
      <c r="J45" s="228"/>
      <c r="K45" s="229"/>
      <c r="L45" s="228"/>
      <c r="M45" s="229"/>
      <c r="N45" s="78"/>
      <c r="O45" s="71">
        <v>1</v>
      </c>
      <c r="P45" s="78">
        <v>12</v>
      </c>
      <c r="Q45" s="79">
        <f t="shared" si="0"/>
        <v>6</v>
      </c>
      <c r="R45" s="80">
        <f t="shared" si="1"/>
        <v>12</v>
      </c>
      <c r="S45" s="59"/>
      <c r="T45" s="155">
        <v>6</v>
      </c>
      <c r="U45" s="218" t="s">
        <v>146</v>
      </c>
      <c r="V45" s="219"/>
      <c r="W45" s="219"/>
      <c r="X45" s="219"/>
      <c r="Y45" s="220"/>
      <c r="Z45" s="228">
        <v>2</v>
      </c>
      <c r="AA45" s="229"/>
      <c r="AB45" s="228"/>
      <c r="AC45" s="229"/>
      <c r="AD45" s="228"/>
      <c r="AE45" s="229"/>
      <c r="AF45" s="78"/>
      <c r="AG45" s="71">
        <v>1</v>
      </c>
      <c r="AH45" s="78">
        <v>2</v>
      </c>
      <c r="AI45" s="79">
        <f t="shared" si="2"/>
        <v>1</v>
      </c>
      <c r="AJ45" s="80">
        <f t="shared" si="3"/>
        <v>2</v>
      </c>
      <c r="AK45" s="64"/>
      <c r="AX45" s="63"/>
      <c r="AY45" s="63"/>
      <c r="AZ45" s="63"/>
    </row>
    <row r="46" spans="1:52" s="3" customFormat="1" ht="14.25" customHeight="1">
      <c r="A46" s="64"/>
      <c r="B46" s="155">
        <v>7</v>
      </c>
      <c r="C46" s="218"/>
      <c r="D46" s="219"/>
      <c r="E46" s="219"/>
      <c r="F46" s="219"/>
      <c r="G46" s="220"/>
      <c r="H46" s="228"/>
      <c r="I46" s="229"/>
      <c r="J46" s="228"/>
      <c r="K46" s="229"/>
      <c r="L46" s="228"/>
      <c r="M46" s="229"/>
      <c r="N46" s="78"/>
      <c r="O46" s="71"/>
      <c r="P46" s="78"/>
      <c r="Q46" s="79" t="e">
        <f t="shared" si="0"/>
        <v>#DIV/0!</v>
      </c>
      <c r="R46" s="80" t="e">
        <f t="shared" si="1"/>
        <v>#DIV/0!</v>
      </c>
      <c r="S46" s="59"/>
      <c r="T46" s="155">
        <v>7</v>
      </c>
      <c r="U46" s="218"/>
      <c r="V46" s="219"/>
      <c r="W46" s="219"/>
      <c r="X46" s="219"/>
      <c r="Y46" s="220"/>
      <c r="Z46" s="228"/>
      <c r="AA46" s="229"/>
      <c r="AB46" s="228"/>
      <c r="AC46" s="229"/>
      <c r="AD46" s="228"/>
      <c r="AE46" s="229"/>
      <c r="AF46" s="78"/>
      <c r="AG46" s="71"/>
      <c r="AH46" s="78"/>
      <c r="AI46" s="79" t="e">
        <f t="shared" si="2"/>
        <v>#DIV/0!</v>
      </c>
      <c r="AJ46" s="80" t="e">
        <f t="shared" si="3"/>
        <v>#DIV/0!</v>
      </c>
      <c r="AK46" s="64"/>
      <c r="AX46" s="63"/>
      <c r="AY46" s="63"/>
      <c r="AZ46" s="63"/>
    </row>
    <row r="47" spans="1:52" s="3" customFormat="1" ht="14.25" customHeight="1">
      <c r="A47" s="64"/>
      <c r="B47" s="155">
        <v>8</v>
      </c>
      <c r="C47" s="218"/>
      <c r="D47" s="219"/>
      <c r="E47" s="219"/>
      <c r="F47" s="219"/>
      <c r="G47" s="220"/>
      <c r="H47" s="228"/>
      <c r="I47" s="229"/>
      <c r="J47" s="228"/>
      <c r="K47" s="229"/>
      <c r="L47" s="228"/>
      <c r="M47" s="229"/>
      <c r="N47" s="78"/>
      <c r="O47" s="71"/>
      <c r="P47" s="78"/>
      <c r="Q47" s="79" t="e">
        <f t="shared" si="0"/>
        <v>#DIV/0!</v>
      </c>
      <c r="R47" s="80" t="e">
        <f>+P47/O47</f>
        <v>#DIV/0!</v>
      </c>
      <c r="S47" s="59"/>
      <c r="T47" s="155">
        <v>8</v>
      </c>
      <c r="U47" s="218"/>
      <c r="V47" s="219"/>
      <c r="W47" s="219"/>
      <c r="X47" s="219"/>
      <c r="Y47" s="220"/>
      <c r="Z47" s="228"/>
      <c r="AA47" s="229"/>
      <c r="AB47" s="228"/>
      <c r="AC47" s="229"/>
      <c r="AD47" s="228"/>
      <c r="AE47" s="229"/>
      <c r="AF47" s="78"/>
      <c r="AG47" s="71"/>
      <c r="AH47" s="78"/>
      <c r="AI47" s="79" t="e">
        <f t="shared" si="2"/>
        <v>#DIV/0!</v>
      </c>
      <c r="AJ47" s="80" t="e">
        <f>+AH47/AG47</f>
        <v>#DIV/0!</v>
      </c>
      <c r="AK47" s="64"/>
      <c r="AX47" s="63"/>
      <c r="AY47" s="63"/>
      <c r="AZ47" s="63"/>
    </row>
    <row r="48" spans="1:52" s="3" customFormat="1" ht="14.25" customHeight="1">
      <c r="A48" s="64"/>
      <c r="B48" s="155">
        <v>9</v>
      </c>
      <c r="C48" s="218"/>
      <c r="D48" s="219"/>
      <c r="E48" s="219"/>
      <c r="F48" s="219"/>
      <c r="G48" s="220"/>
      <c r="H48" s="228"/>
      <c r="I48" s="229"/>
      <c r="J48" s="228"/>
      <c r="K48" s="229"/>
      <c r="L48" s="228"/>
      <c r="M48" s="229"/>
      <c r="N48" s="78"/>
      <c r="O48" s="71"/>
      <c r="P48" s="78"/>
      <c r="Q48" s="79" t="e">
        <f t="shared" si="0"/>
        <v>#DIV/0!</v>
      </c>
      <c r="R48" s="80" t="e">
        <f>+P48/O48</f>
        <v>#DIV/0!</v>
      </c>
      <c r="S48" s="59"/>
      <c r="T48" s="155">
        <v>9</v>
      </c>
      <c r="U48" s="218"/>
      <c r="V48" s="219"/>
      <c r="W48" s="219"/>
      <c r="X48" s="219"/>
      <c r="Y48" s="220"/>
      <c r="Z48" s="228"/>
      <c r="AA48" s="229"/>
      <c r="AB48" s="228"/>
      <c r="AC48" s="229"/>
      <c r="AD48" s="228"/>
      <c r="AE48" s="229"/>
      <c r="AF48" s="78"/>
      <c r="AG48" s="71"/>
      <c r="AH48" s="78"/>
      <c r="AI48" s="79" t="e">
        <f t="shared" si="2"/>
        <v>#DIV/0!</v>
      </c>
      <c r="AJ48" s="80" t="e">
        <f>+AH48/AG48</f>
        <v>#DIV/0!</v>
      </c>
      <c r="AK48" s="64"/>
      <c r="AX48" s="63"/>
      <c r="AY48" s="63"/>
      <c r="AZ48" s="63"/>
    </row>
    <row r="49" spans="1:52" s="3" customFormat="1" ht="14.25" customHeight="1">
      <c r="A49" s="64"/>
      <c r="B49" s="46">
        <v>10</v>
      </c>
      <c r="C49" s="218"/>
      <c r="D49" s="219"/>
      <c r="E49" s="219"/>
      <c r="F49" s="219"/>
      <c r="G49" s="220"/>
      <c r="H49" s="228"/>
      <c r="I49" s="229"/>
      <c r="J49" s="228"/>
      <c r="K49" s="229"/>
      <c r="L49" s="228"/>
      <c r="M49" s="229"/>
      <c r="N49" s="81"/>
      <c r="O49" s="70"/>
      <c r="P49" s="78"/>
      <c r="Q49" s="79" t="e">
        <f t="shared" si="0"/>
        <v>#DIV/0!</v>
      </c>
      <c r="R49" s="82" t="e">
        <f>+P49/O49</f>
        <v>#DIV/0!</v>
      </c>
      <c r="S49" s="59"/>
      <c r="T49" s="46">
        <v>10</v>
      </c>
      <c r="U49" s="218"/>
      <c r="V49" s="219"/>
      <c r="W49" s="219"/>
      <c r="X49" s="219"/>
      <c r="Y49" s="220"/>
      <c r="Z49" s="228"/>
      <c r="AA49" s="229"/>
      <c r="AB49" s="228"/>
      <c r="AC49" s="229"/>
      <c r="AD49" s="228"/>
      <c r="AE49" s="229"/>
      <c r="AF49" s="81"/>
      <c r="AG49" s="70"/>
      <c r="AH49" s="78"/>
      <c r="AI49" s="79" t="e">
        <f t="shared" si="2"/>
        <v>#DIV/0!</v>
      </c>
      <c r="AJ49" s="82" t="e">
        <f>+AH49/AG49</f>
        <v>#DIV/0!</v>
      </c>
      <c r="AK49" s="64"/>
      <c r="AX49" s="63"/>
      <c r="AY49" s="63"/>
      <c r="AZ49" s="63"/>
    </row>
    <row r="50" spans="1:52" s="3" customFormat="1" ht="12">
      <c r="A50" s="64"/>
      <c r="B50" s="159"/>
      <c r="C50" s="159" t="s">
        <v>12</v>
      </c>
      <c r="D50" s="160"/>
      <c r="E50" s="160"/>
      <c r="F50" s="160"/>
      <c r="G50" s="160"/>
      <c r="H50" s="215">
        <f>SUM(H40:H49)</f>
        <v>20</v>
      </c>
      <c r="I50" s="217"/>
      <c r="J50" s="215">
        <f>SUM(J40:J49)</f>
        <v>1</v>
      </c>
      <c r="K50" s="217"/>
      <c r="L50" s="215">
        <f>SUM(L40:L49)</f>
        <v>0</v>
      </c>
      <c r="M50" s="217"/>
      <c r="N50" s="46">
        <f>SUM(N40:N49)</f>
        <v>0</v>
      </c>
      <c r="O50" s="46">
        <f>SUM(O40:O49)</f>
        <v>7</v>
      </c>
      <c r="P50" s="46">
        <f>SUM(P40:P49)</f>
        <v>132</v>
      </c>
      <c r="Q50" s="159"/>
      <c r="R50" s="46"/>
      <c r="S50" s="77"/>
      <c r="T50" s="159"/>
      <c r="U50" s="159" t="s">
        <v>12</v>
      </c>
      <c r="V50" s="160"/>
      <c r="W50" s="160"/>
      <c r="X50" s="160"/>
      <c r="Y50" s="160"/>
      <c r="Z50" s="215">
        <f>SUM(Z40:Z49)</f>
        <v>19</v>
      </c>
      <c r="AA50" s="217"/>
      <c r="AB50" s="215">
        <f>SUM(AB40:AB49)</f>
        <v>1</v>
      </c>
      <c r="AC50" s="217"/>
      <c r="AD50" s="215">
        <f>SUM(AD40:AD49)</f>
        <v>0</v>
      </c>
      <c r="AE50" s="217"/>
      <c r="AF50" s="46">
        <f>SUM(AF40:AF49)</f>
        <v>0</v>
      </c>
      <c r="AG50" s="46">
        <f>SUM(AG40:AG49)</f>
        <v>8</v>
      </c>
      <c r="AH50" s="46">
        <f>SUM(AH40:AH49)</f>
        <v>101</v>
      </c>
      <c r="AI50" s="159"/>
      <c r="AJ50" s="46"/>
      <c r="AK50" s="64"/>
      <c r="AX50" s="63"/>
      <c r="AY50" s="63"/>
      <c r="AZ50" s="63"/>
    </row>
    <row r="51" spans="1:52" s="3" customFormat="1" ht="7.5" customHeight="1">
      <c r="A51" s="64"/>
      <c r="B51" s="64"/>
      <c r="C51" s="64"/>
      <c r="D51" s="64"/>
      <c r="E51" s="64"/>
      <c r="F51" s="64"/>
      <c r="G51" s="64"/>
      <c r="H51" s="64"/>
      <c r="I51" s="64"/>
      <c r="J51" s="64"/>
      <c r="K51" s="64"/>
      <c r="L51" s="64"/>
      <c r="M51" s="64"/>
      <c r="N51" s="64"/>
      <c r="O51" s="64"/>
      <c r="P51" s="64"/>
      <c r="Q51" s="64"/>
      <c r="R51" s="64"/>
      <c r="S51" s="62"/>
      <c r="T51" s="64"/>
      <c r="U51" s="64"/>
      <c r="V51" s="64"/>
      <c r="W51" s="64"/>
      <c r="X51" s="64"/>
      <c r="Y51" s="64"/>
      <c r="Z51" s="64"/>
      <c r="AA51" s="64"/>
      <c r="AB51" s="64"/>
      <c r="AC51" s="64"/>
      <c r="AD51" s="64"/>
      <c r="AE51" s="64"/>
      <c r="AF51" s="64"/>
      <c r="AG51" s="64"/>
      <c r="AH51" s="64"/>
      <c r="AI51" s="64"/>
      <c r="AJ51" s="64"/>
      <c r="AK51" s="64"/>
      <c r="AX51" s="63"/>
      <c r="AY51" s="63"/>
      <c r="AZ51" s="63"/>
    </row>
    <row r="52" spans="1:52" s="3" customFormat="1" ht="18" customHeight="1">
      <c r="A52" s="64"/>
      <c r="B52" s="156" t="s">
        <v>36</v>
      </c>
      <c r="C52" s="49"/>
      <c r="D52" s="49"/>
      <c r="E52" s="49"/>
      <c r="F52" s="48"/>
      <c r="G52" s="178" t="s">
        <v>69</v>
      </c>
      <c r="H52" s="48"/>
      <c r="I52" s="48"/>
      <c r="J52" s="48"/>
      <c r="K52" s="48"/>
      <c r="L52" s="48"/>
      <c r="M52" s="48"/>
      <c r="N52" s="48"/>
      <c r="O52" s="171"/>
      <c r="P52" s="74">
        <f>+P50+R29</f>
        <v>135</v>
      </c>
      <c r="Q52" s="158">
        <f>+P52-R36</f>
        <v>0</v>
      </c>
      <c r="R52" s="170" t="s">
        <v>37</v>
      </c>
      <c r="S52" s="62"/>
      <c r="T52" s="156" t="s">
        <v>36</v>
      </c>
      <c r="U52" s="49"/>
      <c r="V52" s="49"/>
      <c r="W52" s="49"/>
      <c r="X52" s="48"/>
      <c r="Y52" s="178" t="s">
        <v>69</v>
      </c>
      <c r="Z52" s="48"/>
      <c r="AA52" s="48"/>
      <c r="AB52" s="48"/>
      <c r="AC52" s="48"/>
      <c r="AD52" s="48"/>
      <c r="AE52" s="48"/>
      <c r="AF52" s="48"/>
      <c r="AG52" s="171"/>
      <c r="AH52" s="74">
        <f>+AH50+AJ29</f>
        <v>105</v>
      </c>
      <c r="AI52" s="158">
        <f>+AH52-AJ36</f>
        <v>0</v>
      </c>
      <c r="AJ52" s="170" t="s">
        <v>37</v>
      </c>
      <c r="AK52" s="64"/>
      <c r="AX52" s="63"/>
      <c r="AY52" s="63"/>
      <c r="AZ52" s="63"/>
    </row>
    <row r="53" spans="1:52" s="3" customFormat="1" ht="7.5" customHeight="1">
      <c r="A53" s="64"/>
      <c r="B53" s="64"/>
      <c r="C53" s="64"/>
      <c r="D53" s="64"/>
      <c r="E53" s="64"/>
      <c r="F53" s="64"/>
      <c r="G53" s="64"/>
      <c r="H53" s="64"/>
      <c r="I53" s="64"/>
      <c r="J53" s="64"/>
      <c r="K53" s="64"/>
      <c r="L53" s="64"/>
      <c r="M53" s="64"/>
      <c r="N53" s="64"/>
      <c r="O53" s="64"/>
      <c r="P53" s="64"/>
      <c r="Q53" s="64"/>
      <c r="R53" s="64"/>
      <c r="S53" s="62"/>
      <c r="T53" s="64"/>
      <c r="U53" s="64"/>
      <c r="V53" s="64"/>
      <c r="W53" s="64"/>
      <c r="X53" s="64"/>
      <c r="Y53" s="64"/>
      <c r="Z53" s="64"/>
      <c r="AA53" s="64"/>
      <c r="AB53" s="64"/>
      <c r="AC53" s="64"/>
      <c r="AD53" s="64"/>
      <c r="AE53" s="64"/>
      <c r="AF53" s="64"/>
      <c r="AG53" s="64"/>
      <c r="AH53" s="64"/>
      <c r="AI53" s="64"/>
      <c r="AJ53" s="64"/>
      <c r="AK53" s="64"/>
      <c r="AX53" s="63"/>
      <c r="AY53" s="63"/>
      <c r="AZ53" s="63"/>
    </row>
    <row r="54" spans="1:52" s="1" customFormat="1" ht="12" customHeight="1">
      <c r="A54" s="56"/>
      <c r="B54" s="12"/>
      <c r="C54" s="13"/>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5"/>
      <c r="AJ54" s="16"/>
      <c r="AK54" s="56"/>
      <c r="AX54" s="63"/>
      <c r="AY54" s="63"/>
      <c r="AZ54" s="63"/>
    </row>
    <row r="55" spans="1:52" s="1" customFormat="1" ht="17.25" customHeight="1">
      <c r="A55" s="56"/>
      <c r="B55" s="17" t="s">
        <v>70</v>
      </c>
      <c r="C55" s="18"/>
      <c r="D55" s="19"/>
      <c r="E55" s="204" t="s">
        <v>147</v>
      </c>
      <c r="F55" s="205"/>
      <c r="G55" s="205"/>
      <c r="H55" s="205"/>
      <c r="I55" s="205"/>
      <c r="J55" s="205"/>
      <c r="K55" s="205"/>
      <c r="L55" s="205"/>
      <c r="M55" s="205"/>
      <c r="N55" s="205"/>
      <c r="O55" s="206"/>
      <c r="P55" s="21"/>
      <c r="Q55" s="21"/>
      <c r="R55" s="21"/>
      <c r="S55" s="21"/>
      <c r="T55" s="21"/>
      <c r="U55" s="21"/>
      <c r="V55" s="21"/>
      <c r="W55" s="21"/>
      <c r="X55" s="21"/>
      <c r="Y55" s="21"/>
      <c r="Z55" s="21"/>
      <c r="AA55" s="21"/>
      <c r="AB55" s="21"/>
      <c r="AC55" s="21"/>
      <c r="AD55" s="21"/>
      <c r="AE55" s="21"/>
      <c r="AF55" s="21"/>
      <c r="AG55" s="21"/>
      <c r="AH55" s="21"/>
      <c r="AI55" s="21"/>
      <c r="AJ55" s="20"/>
      <c r="AK55" s="56"/>
      <c r="AX55" s="63"/>
      <c r="AY55" s="63"/>
      <c r="AZ55" s="63"/>
    </row>
    <row r="56" spans="1:52" s="1" customFormat="1" ht="5.25" customHeight="1">
      <c r="A56" s="56"/>
      <c r="B56" s="17"/>
      <c r="C56" s="18"/>
      <c r="D56" s="19"/>
      <c r="E56" s="19"/>
      <c r="F56" s="19"/>
      <c r="G56" s="19"/>
      <c r="H56" s="19"/>
      <c r="I56" s="19"/>
      <c r="J56" s="19"/>
      <c r="K56" s="19"/>
      <c r="L56" s="19"/>
      <c r="M56" s="19"/>
      <c r="N56" s="19"/>
      <c r="O56" s="19"/>
      <c r="P56" s="19"/>
      <c r="Q56" s="19"/>
      <c r="R56" s="19"/>
      <c r="S56" s="21"/>
      <c r="T56" s="19"/>
      <c r="U56" s="19"/>
      <c r="V56" s="19"/>
      <c r="W56" s="19"/>
      <c r="X56" s="21"/>
      <c r="Y56" s="21"/>
      <c r="Z56" s="21"/>
      <c r="AA56" s="21"/>
      <c r="AB56" s="21"/>
      <c r="AC56" s="21"/>
      <c r="AD56" s="21"/>
      <c r="AE56" s="21"/>
      <c r="AF56" s="21"/>
      <c r="AG56" s="21"/>
      <c r="AH56" s="21"/>
      <c r="AI56" s="21"/>
      <c r="AJ56" s="20"/>
      <c r="AK56" s="56"/>
      <c r="AX56" s="63"/>
      <c r="AY56" s="63"/>
      <c r="AZ56" s="63"/>
    </row>
    <row r="57" spans="1:52" s="1" customFormat="1" ht="17.25" customHeight="1">
      <c r="A57" s="56"/>
      <c r="B57" s="17" t="s">
        <v>71</v>
      </c>
      <c r="C57" s="18"/>
      <c r="D57" s="19"/>
      <c r="E57" s="236"/>
      <c r="F57" s="237"/>
      <c r="G57" s="237"/>
      <c r="H57" s="237"/>
      <c r="I57" s="237"/>
      <c r="J57" s="237"/>
      <c r="K57" s="237"/>
      <c r="L57" s="237"/>
      <c r="M57" s="237"/>
      <c r="N57" s="237"/>
      <c r="O57" s="237"/>
      <c r="P57" s="237"/>
      <c r="Q57" s="237"/>
      <c r="R57" s="237"/>
      <c r="S57" s="237"/>
      <c r="T57" s="237"/>
      <c r="U57" s="237"/>
      <c r="V57" s="238"/>
      <c r="W57" s="52"/>
      <c r="X57" s="21"/>
      <c r="Y57" s="23" t="s">
        <v>33</v>
      </c>
      <c r="Z57" s="245" t="s">
        <v>148</v>
      </c>
      <c r="AA57" s="246"/>
      <c r="AB57" s="246"/>
      <c r="AC57" s="246"/>
      <c r="AD57" s="246"/>
      <c r="AE57" s="247"/>
      <c r="AF57" s="204" t="s">
        <v>149</v>
      </c>
      <c r="AG57" s="205"/>
      <c r="AH57" s="206"/>
      <c r="AI57" s="52"/>
      <c r="AJ57" s="20"/>
      <c r="AK57" s="56"/>
      <c r="AX57" s="63"/>
      <c r="AY57" s="63"/>
      <c r="AZ57" s="63"/>
    </row>
    <row r="58" spans="1:52" s="1" customFormat="1" ht="18" customHeight="1">
      <c r="A58" s="56"/>
      <c r="B58" s="17"/>
      <c r="C58" s="18"/>
      <c r="D58" s="19"/>
      <c r="E58" s="239"/>
      <c r="F58" s="240"/>
      <c r="G58" s="240"/>
      <c r="H58" s="240"/>
      <c r="I58" s="240"/>
      <c r="J58" s="240"/>
      <c r="K58" s="240"/>
      <c r="L58" s="240"/>
      <c r="M58" s="240"/>
      <c r="N58" s="240"/>
      <c r="O58" s="240"/>
      <c r="P58" s="240"/>
      <c r="Q58" s="240"/>
      <c r="R58" s="240"/>
      <c r="S58" s="240"/>
      <c r="T58" s="240"/>
      <c r="U58" s="240"/>
      <c r="V58" s="241"/>
      <c r="W58" s="52"/>
      <c r="X58" s="52"/>
      <c r="Y58" s="52"/>
      <c r="Z58" s="52"/>
      <c r="AA58" s="52"/>
      <c r="AB58" s="52"/>
      <c r="AC58" s="52"/>
      <c r="AD58" s="52"/>
      <c r="AE58" s="52"/>
      <c r="AF58" s="52"/>
      <c r="AG58" s="52"/>
      <c r="AH58" s="52"/>
      <c r="AI58" s="52"/>
      <c r="AJ58" s="20"/>
      <c r="AK58" s="56"/>
      <c r="AX58" s="63"/>
      <c r="AY58" s="63"/>
      <c r="AZ58" s="63"/>
    </row>
    <row r="59" spans="1:52" s="1" customFormat="1" ht="18" customHeight="1">
      <c r="A59" s="56"/>
      <c r="B59" s="17"/>
      <c r="C59" s="18"/>
      <c r="D59" s="19"/>
      <c r="E59" s="242"/>
      <c r="F59" s="243"/>
      <c r="G59" s="243"/>
      <c r="H59" s="243"/>
      <c r="I59" s="243"/>
      <c r="J59" s="243"/>
      <c r="K59" s="243"/>
      <c r="L59" s="243"/>
      <c r="M59" s="243"/>
      <c r="N59" s="243"/>
      <c r="O59" s="243"/>
      <c r="P59" s="243"/>
      <c r="Q59" s="243"/>
      <c r="R59" s="243"/>
      <c r="S59" s="243"/>
      <c r="T59" s="243"/>
      <c r="U59" s="243"/>
      <c r="V59" s="244"/>
      <c r="W59" s="52"/>
      <c r="X59" s="52"/>
      <c r="Y59" s="23" t="s">
        <v>72</v>
      </c>
      <c r="Z59" s="245"/>
      <c r="AA59" s="246"/>
      <c r="AB59" s="246"/>
      <c r="AC59" s="246"/>
      <c r="AD59" s="246"/>
      <c r="AE59" s="247"/>
      <c r="AF59" s="204"/>
      <c r="AG59" s="205"/>
      <c r="AH59" s="206"/>
      <c r="AI59" s="21"/>
      <c r="AJ59" s="20"/>
      <c r="AK59" s="56"/>
      <c r="AX59" s="63"/>
      <c r="AY59" s="63"/>
      <c r="AZ59" s="63"/>
    </row>
    <row r="60" spans="1:52" s="1" customFormat="1" ht="12" customHeight="1">
      <c r="A60" s="56"/>
      <c r="B60" s="28"/>
      <c r="C60" s="29"/>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c r="AK60" s="56"/>
      <c r="AX60" s="63"/>
      <c r="AY60" s="63"/>
      <c r="AZ60" s="63"/>
    </row>
    <row r="61" spans="1:52" s="3" customFormat="1" ht="12.75" customHeight="1">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row>
    <row r="62" spans="14:36" s="3" customFormat="1" ht="12">
      <c r="N62" s="8"/>
      <c r="O62" s="8"/>
      <c r="P62" s="8"/>
      <c r="Q62" s="8"/>
      <c r="R62" s="8"/>
      <c r="S62" s="4"/>
      <c r="AF62" s="8"/>
      <c r="AG62" s="8"/>
      <c r="AH62" s="8"/>
      <c r="AI62" s="8"/>
      <c r="AJ62" s="8"/>
    </row>
    <row r="63" spans="6:34" s="3" customFormat="1" ht="11.25">
      <c r="F63" s="235"/>
      <c r="G63" s="235"/>
      <c r="H63" s="235"/>
      <c r="I63" s="235"/>
      <c r="J63" s="235"/>
      <c r="K63" s="235"/>
      <c r="L63" s="235"/>
      <c r="M63" s="235"/>
      <c r="N63" s="235"/>
      <c r="O63" s="235"/>
      <c r="P63" s="235"/>
      <c r="X63" s="9"/>
      <c r="Y63" s="9"/>
      <c r="Z63" s="9"/>
      <c r="AA63" s="9"/>
      <c r="AB63" s="9"/>
      <c r="AC63" s="9"/>
      <c r="AD63" s="9"/>
      <c r="AE63" s="9"/>
      <c r="AF63" s="9"/>
      <c r="AG63" s="9"/>
      <c r="AH63" s="9"/>
    </row>
  </sheetData>
  <sheetProtection password="D85F" sheet="1" objects="1" scenarios="1" selectLockedCells="1"/>
  <mergeCells count="237">
    <mergeCell ref="F63:P63"/>
    <mergeCell ref="E55:O55"/>
    <mergeCell ref="E57:V59"/>
    <mergeCell ref="Z57:AE57"/>
    <mergeCell ref="AF57:AH57"/>
    <mergeCell ref="Z59:AE59"/>
    <mergeCell ref="AF59:AH59"/>
    <mergeCell ref="AB49:AC49"/>
    <mergeCell ref="AD49:AE49"/>
    <mergeCell ref="H50:I50"/>
    <mergeCell ref="J50:K50"/>
    <mergeCell ref="L50:M50"/>
    <mergeCell ref="Z50:AA50"/>
    <mergeCell ref="AB50:AC50"/>
    <mergeCell ref="AD50:AE50"/>
    <mergeCell ref="C49:G49"/>
    <mergeCell ref="H49:I49"/>
    <mergeCell ref="J49:K49"/>
    <mergeCell ref="L49:M49"/>
    <mergeCell ref="U49:Y49"/>
    <mergeCell ref="Z49:AA49"/>
    <mergeCell ref="AB47:AC47"/>
    <mergeCell ref="AD47:AE47"/>
    <mergeCell ref="C48:G48"/>
    <mergeCell ref="H48:I48"/>
    <mergeCell ref="J48:K48"/>
    <mergeCell ref="L48:M48"/>
    <mergeCell ref="U48:Y48"/>
    <mergeCell ref="Z48:AA48"/>
    <mergeCell ref="AB48:AC48"/>
    <mergeCell ref="AD48:AE48"/>
    <mergeCell ref="C47:G47"/>
    <mergeCell ref="H47:I47"/>
    <mergeCell ref="J47:K47"/>
    <mergeCell ref="L47:M47"/>
    <mergeCell ref="U47:Y47"/>
    <mergeCell ref="Z47:AA47"/>
    <mergeCell ref="AB45:AC45"/>
    <mergeCell ref="AD45:AE45"/>
    <mergeCell ref="C46:G46"/>
    <mergeCell ref="H46:I46"/>
    <mergeCell ref="J46:K46"/>
    <mergeCell ref="L46:M46"/>
    <mergeCell ref="U46:Y46"/>
    <mergeCell ref="Z46:AA46"/>
    <mergeCell ref="AB46:AC46"/>
    <mergeCell ref="AD46:AE46"/>
    <mergeCell ref="C45:G45"/>
    <mergeCell ref="H45:I45"/>
    <mergeCell ref="J45:K45"/>
    <mergeCell ref="L45:M45"/>
    <mergeCell ref="U45:Y45"/>
    <mergeCell ref="Z45:AA45"/>
    <mergeCell ref="AB43:AC43"/>
    <mergeCell ref="AD43:AE43"/>
    <mergeCell ref="C44:G44"/>
    <mergeCell ref="H44:I44"/>
    <mergeCell ref="J44:K44"/>
    <mergeCell ref="L44:M44"/>
    <mergeCell ref="U44:Y44"/>
    <mergeCell ref="Z44:AA44"/>
    <mergeCell ref="AB44:AC44"/>
    <mergeCell ref="AD44:AE44"/>
    <mergeCell ref="C43:G43"/>
    <mergeCell ref="H43:I43"/>
    <mergeCell ref="J43:K43"/>
    <mergeCell ref="L43:M43"/>
    <mergeCell ref="U43:Y43"/>
    <mergeCell ref="Z43:AA43"/>
    <mergeCell ref="AD41:AE41"/>
    <mergeCell ref="C42:G42"/>
    <mergeCell ref="H42:I42"/>
    <mergeCell ref="J42:K42"/>
    <mergeCell ref="L42:M42"/>
    <mergeCell ref="U42:Y42"/>
    <mergeCell ref="Z42:AA42"/>
    <mergeCell ref="AB42:AC42"/>
    <mergeCell ref="AD42:AE42"/>
    <mergeCell ref="Z40:AA40"/>
    <mergeCell ref="AB40:AC40"/>
    <mergeCell ref="AD40:AE40"/>
    <mergeCell ref="C41:G41"/>
    <mergeCell ref="H41:I41"/>
    <mergeCell ref="J41:K41"/>
    <mergeCell ref="L41:M41"/>
    <mergeCell ref="U41:Y41"/>
    <mergeCell ref="Z41:AA41"/>
    <mergeCell ref="AB41:AC41"/>
    <mergeCell ref="C39:G39"/>
    <mergeCell ref="U39:Y39"/>
    <mergeCell ref="C40:G40"/>
    <mergeCell ref="H40:I40"/>
    <mergeCell ref="J40:K40"/>
    <mergeCell ref="L40:M40"/>
    <mergeCell ref="U40:Y40"/>
    <mergeCell ref="AA29:AB29"/>
    <mergeCell ref="AC29:AD29"/>
    <mergeCell ref="AF29:AG31"/>
    <mergeCell ref="AJ29:AJ31"/>
    <mergeCell ref="G30:H30"/>
    <mergeCell ref="I30:J30"/>
    <mergeCell ref="K30:L30"/>
    <mergeCell ref="Y30:Z30"/>
    <mergeCell ref="AA30:AB30"/>
    <mergeCell ref="AC30:AD30"/>
    <mergeCell ref="G29:H29"/>
    <mergeCell ref="I29:J29"/>
    <mergeCell ref="K29:L29"/>
    <mergeCell ref="N29:O31"/>
    <mergeCell ref="R29:R31"/>
    <mergeCell ref="Y29:Z29"/>
    <mergeCell ref="AA27:AB27"/>
    <mergeCell ref="AC27:AD27"/>
    <mergeCell ref="AF27:AG28"/>
    <mergeCell ref="AJ27:AJ28"/>
    <mergeCell ref="G28:H28"/>
    <mergeCell ref="I28:J28"/>
    <mergeCell ref="K28:L28"/>
    <mergeCell ref="Y28:Z28"/>
    <mergeCell ref="AA28:AB28"/>
    <mergeCell ref="AC28:AD28"/>
    <mergeCell ref="G27:H27"/>
    <mergeCell ref="I27:J27"/>
    <mergeCell ref="K27:L27"/>
    <mergeCell ref="N27:O28"/>
    <mergeCell ref="R27:R28"/>
    <mergeCell ref="Y27:Z27"/>
    <mergeCell ref="AF23:AG23"/>
    <mergeCell ref="AH23:AI23"/>
    <mergeCell ref="B26:D26"/>
    <mergeCell ref="F26:L26"/>
    <mergeCell ref="T26:V26"/>
    <mergeCell ref="X26:AD26"/>
    <mergeCell ref="C23:F23"/>
    <mergeCell ref="J23:M23"/>
    <mergeCell ref="N23:O23"/>
    <mergeCell ref="P23:Q23"/>
    <mergeCell ref="U23:X23"/>
    <mergeCell ref="AB23:AE23"/>
    <mergeCell ref="AF21:AG21"/>
    <mergeCell ref="AH21:AI21"/>
    <mergeCell ref="C22:F22"/>
    <mergeCell ref="J22:M22"/>
    <mergeCell ref="N22:O22"/>
    <mergeCell ref="P22:Q22"/>
    <mergeCell ref="U22:X22"/>
    <mergeCell ref="AB22:AE22"/>
    <mergeCell ref="AF20:AG20"/>
    <mergeCell ref="AH20:AI20"/>
    <mergeCell ref="AF22:AG22"/>
    <mergeCell ref="AH22:AI22"/>
    <mergeCell ref="C21:F21"/>
    <mergeCell ref="J21:M21"/>
    <mergeCell ref="N21:O21"/>
    <mergeCell ref="P21:Q21"/>
    <mergeCell ref="U21:X21"/>
    <mergeCell ref="AB21:AE21"/>
    <mergeCell ref="C20:F20"/>
    <mergeCell ref="J20:M20"/>
    <mergeCell ref="N20:O20"/>
    <mergeCell ref="P20:Q20"/>
    <mergeCell ref="U20:X20"/>
    <mergeCell ref="AB20:AE20"/>
    <mergeCell ref="AH18:AI18"/>
    <mergeCell ref="C19:F19"/>
    <mergeCell ref="J19:M19"/>
    <mergeCell ref="N19:O19"/>
    <mergeCell ref="P19:Q19"/>
    <mergeCell ref="U19:X19"/>
    <mergeCell ref="AB19:AE19"/>
    <mergeCell ref="AF19:AG19"/>
    <mergeCell ref="AH19:AI19"/>
    <mergeCell ref="C18:F18"/>
    <mergeCell ref="J18:M18"/>
    <mergeCell ref="N18:O18"/>
    <mergeCell ref="P18:Q18"/>
    <mergeCell ref="U18:X18"/>
    <mergeCell ref="AB18:AE18"/>
    <mergeCell ref="AF16:AG16"/>
    <mergeCell ref="J16:M16"/>
    <mergeCell ref="N16:O16"/>
    <mergeCell ref="P16:Q16"/>
    <mergeCell ref="U16:X16"/>
    <mergeCell ref="AH16:AI16"/>
    <mergeCell ref="C17:F17"/>
    <mergeCell ref="J17:M17"/>
    <mergeCell ref="N17:O17"/>
    <mergeCell ref="P17:Q17"/>
    <mergeCell ref="U17:X17"/>
    <mergeCell ref="AB17:AE17"/>
    <mergeCell ref="AF17:AG17"/>
    <mergeCell ref="AH17:AI17"/>
    <mergeCell ref="C16:F16"/>
    <mergeCell ref="AB16:AE16"/>
    <mergeCell ref="AF14:AG14"/>
    <mergeCell ref="AH14:AI14"/>
    <mergeCell ref="C15:F15"/>
    <mergeCell ref="J15:M15"/>
    <mergeCell ref="N15:O15"/>
    <mergeCell ref="P15:Q15"/>
    <mergeCell ref="U15:X15"/>
    <mergeCell ref="AB15:AE15"/>
    <mergeCell ref="AF15:AG15"/>
    <mergeCell ref="AH15:AI15"/>
    <mergeCell ref="C14:F14"/>
    <mergeCell ref="J14:M14"/>
    <mergeCell ref="N14:O14"/>
    <mergeCell ref="P14:Q14"/>
    <mergeCell ref="U14:X14"/>
    <mergeCell ref="AB14:AE14"/>
    <mergeCell ref="AB12:AE12"/>
    <mergeCell ref="AF12:AG12"/>
    <mergeCell ref="AH12:AI12"/>
    <mergeCell ref="C13:F13"/>
    <mergeCell ref="J13:M13"/>
    <mergeCell ref="P13:Q13"/>
    <mergeCell ref="U13:X13"/>
    <mergeCell ref="AB13:AE13"/>
    <mergeCell ref="AF13:AG13"/>
    <mergeCell ref="AH13:AI13"/>
    <mergeCell ref="D10:F10"/>
    <mergeCell ref="V10:X10"/>
    <mergeCell ref="C12:F12"/>
    <mergeCell ref="J12:M12"/>
    <mergeCell ref="N12:O12"/>
    <mergeCell ref="P12:Q12"/>
    <mergeCell ref="U12:X12"/>
    <mergeCell ref="E4:I4"/>
    <mergeCell ref="N4:P4"/>
    <mergeCell ref="S4:W4"/>
    <mergeCell ref="AA4:AE4"/>
    <mergeCell ref="AH4:AI4"/>
    <mergeCell ref="E6:I6"/>
    <mergeCell ref="N6:P6"/>
    <mergeCell ref="S6:W6"/>
    <mergeCell ref="AA6:AE6"/>
    <mergeCell ref="AH6:AI6"/>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Z63"/>
  <sheetViews>
    <sheetView showGridLines="0" zoomScale="78" zoomScaleNormal="78" zoomScalePageLayoutView="0" workbookViewId="0" topLeftCell="A1">
      <selection activeCell="AX47" sqref="AX47"/>
    </sheetView>
  </sheetViews>
  <sheetFormatPr defaultColWidth="9.140625" defaultRowHeight="12.75"/>
  <cols>
    <col min="1" max="1" width="2.57421875" style="179" customWidth="1"/>
    <col min="2" max="2" width="4.00390625" style="179" customWidth="1"/>
    <col min="3" max="3" width="6.57421875" style="179" customWidth="1"/>
    <col min="4" max="4" width="11.00390625" style="179" customWidth="1"/>
    <col min="5" max="5" width="3.28125" style="179" customWidth="1"/>
    <col min="6" max="6" width="9.140625" style="179" customWidth="1"/>
    <col min="7" max="7" width="3.7109375" style="179" customWidth="1"/>
    <col min="8" max="8" width="3.57421875" style="179" customWidth="1"/>
    <col min="9" max="9" width="4.7109375" style="179" customWidth="1"/>
    <col min="10" max="13" width="4.00390625" style="179" customWidth="1"/>
    <col min="14" max="16" width="8.28125" style="179" customWidth="1"/>
    <col min="17" max="17" width="7.7109375" style="179" customWidth="1"/>
    <col min="18" max="18" width="7.57421875" style="179" customWidth="1"/>
    <col min="19" max="19" width="3.421875" style="179" customWidth="1"/>
    <col min="20" max="20" width="4.00390625" style="179" customWidth="1"/>
    <col min="21" max="21" width="6.57421875" style="179" customWidth="1"/>
    <col min="22" max="22" width="11.00390625" style="179" customWidth="1"/>
    <col min="23" max="23" width="3.28125" style="179" customWidth="1"/>
    <col min="24" max="24" width="9.140625" style="179" customWidth="1"/>
    <col min="25" max="25" width="3.7109375" style="179" customWidth="1"/>
    <col min="26" max="26" width="3.57421875" style="179" customWidth="1"/>
    <col min="27" max="27" width="4.7109375" style="179" customWidth="1"/>
    <col min="28" max="31" width="4.00390625" style="179" customWidth="1"/>
    <col min="32" max="34" width="8.28125" style="179" customWidth="1"/>
    <col min="35" max="35" width="7.7109375" style="179" customWidth="1"/>
    <col min="36" max="36" width="7.57421875" style="179" customWidth="1"/>
    <col min="37" max="37" width="2.7109375" style="179" customWidth="1"/>
    <col min="38" max="38" width="9.8515625" style="179" customWidth="1"/>
    <col min="39" max="16384" width="9.140625" style="179" customWidth="1"/>
  </cols>
  <sheetData>
    <row r="1" spans="1:52" ht="12" customHeight="1">
      <c r="A1" s="151"/>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row>
    <row r="2" spans="1:52" s="182" customFormat="1" ht="98.25" customHeight="1">
      <c r="A2" s="97"/>
      <c r="B2" s="144"/>
      <c r="C2" s="145"/>
      <c r="D2" s="180"/>
      <c r="E2" s="180"/>
      <c r="F2" s="180"/>
      <c r="G2" s="146"/>
      <c r="H2" s="146"/>
      <c r="I2" s="146"/>
      <c r="J2" s="146"/>
      <c r="K2" s="146"/>
      <c r="L2" s="146"/>
      <c r="M2" s="146"/>
      <c r="N2" s="146"/>
      <c r="O2" s="146"/>
      <c r="P2" s="180"/>
      <c r="Q2" s="146"/>
      <c r="R2" s="146"/>
      <c r="S2" s="146"/>
      <c r="T2" s="146"/>
      <c r="U2" s="146"/>
      <c r="V2" s="146"/>
      <c r="W2" s="180"/>
      <c r="X2" s="146"/>
      <c r="Y2" s="180"/>
      <c r="Z2" s="146"/>
      <c r="AA2" s="146"/>
      <c r="AB2" s="146"/>
      <c r="AC2" s="146"/>
      <c r="AD2" s="146"/>
      <c r="AE2" s="146"/>
      <c r="AF2" s="146"/>
      <c r="AG2" s="146"/>
      <c r="AH2" s="146"/>
      <c r="AI2" s="147"/>
      <c r="AJ2" s="148"/>
      <c r="AK2" s="97"/>
      <c r="AL2" s="181"/>
      <c r="AX2" s="151"/>
      <c r="AY2" s="151"/>
      <c r="AZ2" s="151"/>
    </row>
    <row r="3" spans="1:52" s="182" customFormat="1" ht="5.25" customHeight="1">
      <c r="A3" s="97"/>
      <c r="B3" s="83"/>
      <c r="C3" s="85"/>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150"/>
      <c r="AK3" s="97"/>
      <c r="AX3" s="151"/>
      <c r="AY3" s="151"/>
      <c r="AZ3" s="151"/>
    </row>
    <row r="4" spans="1:52" ht="17.25" customHeight="1">
      <c r="A4" s="151"/>
      <c r="B4" s="83" t="s">
        <v>86</v>
      </c>
      <c r="C4" s="84"/>
      <c r="D4" s="90"/>
      <c r="E4" s="248" t="s">
        <v>38</v>
      </c>
      <c r="F4" s="249"/>
      <c r="G4" s="249"/>
      <c r="H4" s="249"/>
      <c r="I4" s="250"/>
      <c r="J4" s="149" t="s">
        <v>90</v>
      </c>
      <c r="K4" s="149"/>
      <c r="L4" s="149"/>
      <c r="M4" s="90"/>
      <c r="N4" s="248" t="s">
        <v>11</v>
      </c>
      <c r="O4" s="249"/>
      <c r="P4" s="250"/>
      <c r="Q4" s="84" t="s">
        <v>81</v>
      </c>
      <c r="R4" s="84"/>
      <c r="S4" s="248" t="s">
        <v>26</v>
      </c>
      <c r="T4" s="249"/>
      <c r="U4" s="249"/>
      <c r="V4" s="249"/>
      <c r="W4" s="250"/>
      <c r="X4" s="84" t="s">
        <v>83</v>
      </c>
      <c r="Y4" s="84"/>
      <c r="Z4" s="84"/>
      <c r="AA4" s="248" t="s">
        <v>92</v>
      </c>
      <c r="AB4" s="249"/>
      <c r="AC4" s="249"/>
      <c r="AD4" s="249"/>
      <c r="AE4" s="250"/>
      <c r="AF4" s="104" t="s">
        <v>89</v>
      </c>
      <c r="AG4" s="84"/>
      <c r="AH4" s="251">
        <v>0.5625</v>
      </c>
      <c r="AI4" s="252"/>
      <c r="AJ4" s="88"/>
      <c r="AK4" s="151"/>
      <c r="AX4" s="151"/>
      <c r="AY4" s="151"/>
      <c r="AZ4" s="151"/>
    </row>
    <row r="5" spans="1:52" ht="4.5" customHeight="1">
      <c r="A5" s="151"/>
      <c r="B5" s="89"/>
      <c r="C5" s="90"/>
      <c r="D5" s="90"/>
      <c r="E5" s="90"/>
      <c r="F5" s="86"/>
      <c r="G5" s="86"/>
      <c r="H5" s="86"/>
      <c r="I5" s="86"/>
      <c r="J5" s="90"/>
      <c r="K5" s="90"/>
      <c r="L5" s="90"/>
      <c r="M5" s="90"/>
      <c r="N5" s="90"/>
      <c r="O5" s="90"/>
      <c r="P5" s="85"/>
      <c r="Q5" s="85"/>
      <c r="R5" s="85"/>
      <c r="S5" s="85"/>
      <c r="T5" s="90"/>
      <c r="U5" s="91"/>
      <c r="V5" s="90"/>
      <c r="W5" s="90"/>
      <c r="X5" s="86"/>
      <c r="Y5" s="86"/>
      <c r="Z5" s="86"/>
      <c r="AA5" s="90"/>
      <c r="AB5" s="84"/>
      <c r="AC5" s="84"/>
      <c r="AD5" s="84"/>
      <c r="AE5" s="84"/>
      <c r="AF5" s="84"/>
      <c r="AG5" s="87"/>
      <c r="AH5" s="84"/>
      <c r="AI5" s="92"/>
      <c r="AJ5" s="88"/>
      <c r="AK5" s="151"/>
      <c r="AX5" s="151"/>
      <c r="AY5" s="151"/>
      <c r="AZ5" s="151"/>
    </row>
    <row r="6" spans="1:52" ht="17.25" customHeight="1">
      <c r="A6" s="151"/>
      <c r="B6" s="83" t="s">
        <v>87</v>
      </c>
      <c r="C6" s="90"/>
      <c r="D6" s="90"/>
      <c r="E6" s="248" t="s">
        <v>38</v>
      </c>
      <c r="F6" s="249"/>
      <c r="G6" s="249"/>
      <c r="H6" s="249"/>
      <c r="I6" s="250"/>
      <c r="J6" s="183" t="s">
        <v>91</v>
      </c>
      <c r="K6" s="183"/>
      <c r="L6" s="183"/>
      <c r="M6" s="90"/>
      <c r="N6" s="248" t="s">
        <v>39</v>
      </c>
      <c r="O6" s="249"/>
      <c r="P6" s="250"/>
      <c r="Q6" s="84" t="s">
        <v>82</v>
      </c>
      <c r="R6" s="84"/>
      <c r="S6" s="248" t="s">
        <v>57</v>
      </c>
      <c r="T6" s="249"/>
      <c r="U6" s="249"/>
      <c r="V6" s="249"/>
      <c r="W6" s="250"/>
      <c r="X6" s="84" t="s">
        <v>84</v>
      </c>
      <c r="Y6" s="84"/>
      <c r="Z6" s="84"/>
      <c r="AA6" s="253" t="s">
        <v>55</v>
      </c>
      <c r="AB6" s="254"/>
      <c r="AC6" s="254"/>
      <c r="AD6" s="254"/>
      <c r="AE6" s="255"/>
      <c r="AF6" s="104" t="s">
        <v>88</v>
      </c>
      <c r="AG6" s="87"/>
      <c r="AH6" s="251">
        <v>0.75</v>
      </c>
      <c r="AI6" s="252"/>
      <c r="AJ6" s="88"/>
      <c r="AK6" s="151"/>
      <c r="AX6" s="151"/>
      <c r="AY6" s="151"/>
      <c r="AZ6" s="151"/>
    </row>
    <row r="7" spans="1:52" s="182" customFormat="1" ht="5.25" customHeight="1">
      <c r="A7" s="97"/>
      <c r="B7" s="93"/>
      <c r="C7" s="94"/>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6"/>
      <c r="AK7" s="97"/>
      <c r="AX7" s="151"/>
      <c r="AY7" s="151"/>
      <c r="AZ7" s="151"/>
    </row>
    <row r="8" spans="1:52" ht="7.5" customHeight="1">
      <c r="A8" s="151"/>
      <c r="B8" s="97"/>
      <c r="C8" s="98"/>
      <c r="D8" s="98"/>
      <c r="E8" s="98"/>
      <c r="F8" s="97"/>
      <c r="G8" s="97"/>
      <c r="H8" s="97"/>
      <c r="I8" s="97"/>
      <c r="J8" s="98"/>
      <c r="K8" s="98"/>
      <c r="L8" s="98"/>
      <c r="M8" s="98"/>
      <c r="N8" s="98"/>
      <c r="O8" s="98"/>
      <c r="P8" s="97"/>
      <c r="Q8" s="97"/>
      <c r="R8" s="97"/>
      <c r="S8" s="97"/>
      <c r="T8" s="97"/>
      <c r="U8" s="98"/>
      <c r="V8" s="98"/>
      <c r="W8" s="98"/>
      <c r="X8" s="97"/>
      <c r="Y8" s="97"/>
      <c r="Z8" s="97"/>
      <c r="AA8" s="97"/>
      <c r="AB8" s="98"/>
      <c r="AC8" s="98"/>
      <c r="AD8" s="98"/>
      <c r="AE8" s="98"/>
      <c r="AF8" s="98"/>
      <c r="AG8" s="98"/>
      <c r="AH8" s="97"/>
      <c r="AI8" s="97"/>
      <c r="AJ8" s="97"/>
      <c r="AK8" s="151"/>
      <c r="AX8" s="151"/>
      <c r="AY8" s="151"/>
      <c r="AZ8" s="151"/>
    </row>
    <row r="9" spans="1:52" s="184" customFormat="1" ht="5.25" customHeight="1">
      <c r="A9" s="117"/>
      <c r="B9" s="165"/>
      <c r="C9" s="99"/>
      <c r="D9" s="100"/>
      <c r="E9" s="100"/>
      <c r="F9" s="101"/>
      <c r="G9" s="101"/>
      <c r="H9" s="101"/>
      <c r="I9" s="101"/>
      <c r="J9" s="99"/>
      <c r="K9" s="99"/>
      <c r="L9" s="99"/>
      <c r="M9" s="99"/>
      <c r="N9" s="99"/>
      <c r="O9" s="99"/>
      <c r="P9" s="102"/>
      <c r="Q9" s="102"/>
      <c r="R9" s="103"/>
      <c r="S9" s="97"/>
      <c r="T9" s="165"/>
      <c r="U9" s="99"/>
      <c r="V9" s="100"/>
      <c r="W9" s="100"/>
      <c r="X9" s="101"/>
      <c r="Y9" s="101"/>
      <c r="Z9" s="101"/>
      <c r="AA9" s="101"/>
      <c r="AB9" s="99"/>
      <c r="AC9" s="99"/>
      <c r="AD9" s="99"/>
      <c r="AE9" s="99"/>
      <c r="AF9" s="99"/>
      <c r="AG9" s="99"/>
      <c r="AH9" s="102"/>
      <c r="AI9" s="102"/>
      <c r="AJ9" s="103"/>
      <c r="AK9" s="117"/>
      <c r="AX9" s="151"/>
      <c r="AY9" s="151"/>
      <c r="AZ9" s="151"/>
    </row>
    <row r="10" spans="1:52" s="184" customFormat="1" ht="14.25" customHeight="1">
      <c r="A10" s="117"/>
      <c r="B10" s="167" t="s">
        <v>58</v>
      </c>
      <c r="C10" s="104"/>
      <c r="D10" s="256" t="s">
        <v>38</v>
      </c>
      <c r="E10" s="257"/>
      <c r="F10" s="258"/>
      <c r="G10" s="104"/>
      <c r="H10" s="104"/>
      <c r="I10" s="104"/>
      <c r="J10" s="104"/>
      <c r="K10" s="104"/>
      <c r="L10" s="104"/>
      <c r="M10" s="104"/>
      <c r="N10" s="104"/>
      <c r="O10" s="104"/>
      <c r="P10" s="105"/>
      <c r="Q10" s="105"/>
      <c r="R10" s="106"/>
      <c r="S10" s="97"/>
      <c r="T10" s="167" t="s">
        <v>58</v>
      </c>
      <c r="U10" s="104"/>
      <c r="V10" s="256" t="s">
        <v>11</v>
      </c>
      <c r="W10" s="257"/>
      <c r="X10" s="258"/>
      <c r="Y10" s="104"/>
      <c r="Z10" s="104"/>
      <c r="AA10" s="104"/>
      <c r="AB10" s="104"/>
      <c r="AC10" s="104"/>
      <c r="AD10" s="104"/>
      <c r="AE10" s="104"/>
      <c r="AF10" s="104"/>
      <c r="AG10" s="104"/>
      <c r="AH10" s="105"/>
      <c r="AI10" s="105"/>
      <c r="AJ10" s="106"/>
      <c r="AK10" s="117"/>
      <c r="AX10" s="151"/>
      <c r="AY10" s="151"/>
      <c r="AZ10" s="151"/>
    </row>
    <row r="11" spans="1:52" s="184" customFormat="1" ht="5.25" customHeight="1">
      <c r="A11" s="117"/>
      <c r="B11" s="166"/>
      <c r="C11" s="107"/>
      <c r="D11" s="108"/>
      <c r="E11" s="108"/>
      <c r="F11" s="109"/>
      <c r="G11" s="109"/>
      <c r="H11" s="109"/>
      <c r="I11" s="109"/>
      <c r="J11" s="107"/>
      <c r="K11" s="107"/>
      <c r="L11" s="107"/>
      <c r="M11" s="107"/>
      <c r="N11" s="107"/>
      <c r="O11" s="107"/>
      <c r="P11" s="110"/>
      <c r="Q11" s="110"/>
      <c r="R11" s="111"/>
      <c r="S11" s="97"/>
      <c r="T11" s="166"/>
      <c r="U11" s="107"/>
      <c r="V11" s="108"/>
      <c r="W11" s="108"/>
      <c r="X11" s="109"/>
      <c r="Y11" s="109"/>
      <c r="Z11" s="109"/>
      <c r="AA11" s="109"/>
      <c r="AB11" s="107"/>
      <c r="AC11" s="107"/>
      <c r="AD11" s="107"/>
      <c r="AE11" s="107"/>
      <c r="AF11" s="107"/>
      <c r="AG11" s="107"/>
      <c r="AH11" s="110"/>
      <c r="AI11" s="110"/>
      <c r="AJ11" s="111"/>
      <c r="AK11" s="117"/>
      <c r="AX11" s="151"/>
      <c r="AY11" s="151"/>
      <c r="AZ11" s="151"/>
    </row>
    <row r="12" spans="1:52" s="184" customFormat="1" ht="12.75">
      <c r="A12" s="117"/>
      <c r="B12" s="112" t="s">
        <v>23</v>
      </c>
      <c r="C12" s="259" t="s">
        <v>59</v>
      </c>
      <c r="D12" s="260"/>
      <c r="E12" s="260"/>
      <c r="F12" s="261"/>
      <c r="G12" s="102" t="s">
        <v>24</v>
      </c>
      <c r="H12" s="168" t="s">
        <v>25</v>
      </c>
      <c r="I12" s="113" t="s">
        <v>80</v>
      </c>
      <c r="J12" s="259" t="s">
        <v>0</v>
      </c>
      <c r="K12" s="260"/>
      <c r="L12" s="260"/>
      <c r="M12" s="260"/>
      <c r="N12" s="259" t="s">
        <v>60</v>
      </c>
      <c r="O12" s="261"/>
      <c r="P12" s="259" t="s">
        <v>61</v>
      </c>
      <c r="Q12" s="261"/>
      <c r="R12" s="168" t="s">
        <v>1</v>
      </c>
      <c r="S12" s="97"/>
      <c r="T12" s="112" t="s">
        <v>23</v>
      </c>
      <c r="U12" s="259" t="s">
        <v>59</v>
      </c>
      <c r="V12" s="260"/>
      <c r="W12" s="260"/>
      <c r="X12" s="261"/>
      <c r="Y12" s="102" t="s">
        <v>24</v>
      </c>
      <c r="Z12" s="168" t="s">
        <v>25</v>
      </c>
      <c r="AA12" s="113" t="s">
        <v>80</v>
      </c>
      <c r="AB12" s="259" t="s">
        <v>0</v>
      </c>
      <c r="AC12" s="260"/>
      <c r="AD12" s="260"/>
      <c r="AE12" s="260"/>
      <c r="AF12" s="259" t="s">
        <v>60</v>
      </c>
      <c r="AG12" s="261"/>
      <c r="AH12" s="259" t="s">
        <v>61</v>
      </c>
      <c r="AI12" s="261"/>
      <c r="AJ12" s="168" t="s">
        <v>1</v>
      </c>
      <c r="AK12" s="117"/>
      <c r="AL12" s="185"/>
      <c r="AX12" s="151"/>
      <c r="AY12" s="151"/>
      <c r="AZ12" s="151"/>
    </row>
    <row r="13" spans="1:52" s="184" customFormat="1" ht="14.25" customHeight="1">
      <c r="A13" s="117"/>
      <c r="B13" s="168">
        <v>1</v>
      </c>
      <c r="C13" s="262" t="s">
        <v>30</v>
      </c>
      <c r="D13" s="263"/>
      <c r="E13" s="263"/>
      <c r="F13" s="264"/>
      <c r="G13" s="114">
        <v>2</v>
      </c>
      <c r="H13" s="114">
        <v>0</v>
      </c>
      <c r="I13" s="115">
        <v>32</v>
      </c>
      <c r="J13" s="262" t="s">
        <v>7</v>
      </c>
      <c r="K13" s="263"/>
      <c r="L13" s="263"/>
      <c r="M13" s="264"/>
      <c r="N13" s="262" t="s">
        <v>28</v>
      </c>
      <c r="O13" s="264"/>
      <c r="P13" s="262" t="s">
        <v>8</v>
      </c>
      <c r="Q13" s="264"/>
      <c r="R13" s="116">
        <v>24</v>
      </c>
      <c r="S13" s="97"/>
      <c r="T13" s="168">
        <v>1</v>
      </c>
      <c r="U13" s="262" t="s">
        <v>10</v>
      </c>
      <c r="V13" s="263"/>
      <c r="W13" s="263"/>
      <c r="X13" s="264"/>
      <c r="Y13" s="114">
        <v>0</v>
      </c>
      <c r="Z13" s="114">
        <v>0</v>
      </c>
      <c r="AA13" s="115">
        <v>10</v>
      </c>
      <c r="AB13" s="262" t="s">
        <v>7</v>
      </c>
      <c r="AC13" s="263"/>
      <c r="AD13" s="263"/>
      <c r="AE13" s="264"/>
      <c r="AF13" s="262" t="s">
        <v>44</v>
      </c>
      <c r="AG13" s="264"/>
      <c r="AH13" s="262" t="s">
        <v>47</v>
      </c>
      <c r="AI13" s="264"/>
      <c r="AJ13" s="116">
        <v>4</v>
      </c>
      <c r="AK13" s="117"/>
      <c r="AL13" s="185"/>
      <c r="AX13" s="151"/>
      <c r="AY13" s="151"/>
      <c r="AZ13" s="151"/>
    </row>
    <row r="14" spans="1:52" s="184" customFormat="1" ht="14.25" customHeight="1">
      <c r="A14" s="117"/>
      <c r="B14" s="168">
        <v>2</v>
      </c>
      <c r="C14" s="262" t="s">
        <v>40</v>
      </c>
      <c r="D14" s="263"/>
      <c r="E14" s="263"/>
      <c r="F14" s="264"/>
      <c r="G14" s="114">
        <v>3</v>
      </c>
      <c r="H14" s="114">
        <v>0</v>
      </c>
      <c r="I14" s="115">
        <v>42</v>
      </c>
      <c r="J14" s="262" t="s">
        <v>7</v>
      </c>
      <c r="K14" s="263"/>
      <c r="L14" s="263"/>
      <c r="M14" s="264"/>
      <c r="N14" s="262" t="s">
        <v>53</v>
      </c>
      <c r="O14" s="264"/>
      <c r="P14" s="262" t="s">
        <v>8</v>
      </c>
      <c r="Q14" s="264"/>
      <c r="R14" s="116">
        <v>35</v>
      </c>
      <c r="S14" s="97"/>
      <c r="T14" s="168">
        <v>2</v>
      </c>
      <c r="U14" s="262" t="s">
        <v>34</v>
      </c>
      <c r="V14" s="263"/>
      <c r="W14" s="263"/>
      <c r="X14" s="264"/>
      <c r="Y14" s="114">
        <v>4</v>
      </c>
      <c r="Z14" s="114">
        <v>0</v>
      </c>
      <c r="AA14" s="115">
        <v>45</v>
      </c>
      <c r="AB14" s="262" t="s">
        <v>7</v>
      </c>
      <c r="AC14" s="263"/>
      <c r="AD14" s="263"/>
      <c r="AE14" s="264"/>
      <c r="AF14" s="262" t="s">
        <v>43</v>
      </c>
      <c r="AG14" s="264"/>
      <c r="AH14" s="262" t="s">
        <v>40</v>
      </c>
      <c r="AI14" s="264"/>
      <c r="AJ14" s="116">
        <v>23</v>
      </c>
      <c r="AK14" s="117"/>
      <c r="AL14" s="186"/>
      <c r="AX14" s="151"/>
      <c r="AY14" s="151"/>
      <c r="AZ14" s="151"/>
    </row>
    <row r="15" spans="1:52" s="184" customFormat="1" ht="14.25" customHeight="1">
      <c r="A15" s="117"/>
      <c r="B15" s="168">
        <v>3</v>
      </c>
      <c r="C15" s="262" t="s">
        <v>41</v>
      </c>
      <c r="D15" s="263"/>
      <c r="E15" s="263"/>
      <c r="F15" s="264"/>
      <c r="G15" s="114">
        <v>12</v>
      </c>
      <c r="H15" s="114">
        <v>1</v>
      </c>
      <c r="I15" s="115">
        <v>101</v>
      </c>
      <c r="J15" s="262" t="s">
        <v>6</v>
      </c>
      <c r="K15" s="263"/>
      <c r="L15" s="263"/>
      <c r="M15" s="264"/>
      <c r="N15" s="262" t="s">
        <v>9</v>
      </c>
      <c r="O15" s="264"/>
      <c r="P15" s="262" t="s">
        <v>49</v>
      </c>
      <c r="Q15" s="264"/>
      <c r="R15" s="116">
        <v>91</v>
      </c>
      <c r="S15" s="97"/>
      <c r="T15" s="168">
        <v>3</v>
      </c>
      <c r="U15" s="262" t="s">
        <v>51</v>
      </c>
      <c r="V15" s="263"/>
      <c r="W15" s="263"/>
      <c r="X15" s="264"/>
      <c r="Y15" s="114">
        <v>1</v>
      </c>
      <c r="Z15" s="114">
        <v>0</v>
      </c>
      <c r="AA15" s="115">
        <v>23</v>
      </c>
      <c r="AB15" s="262" t="s">
        <v>7</v>
      </c>
      <c r="AC15" s="263"/>
      <c r="AD15" s="263"/>
      <c r="AE15" s="264"/>
      <c r="AF15" s="262" t="s">
        <v>40</v>
      </c>
      <c r="AG15" s="264"/>
      <c r="AH15" s="262" t="s">
        <v>43</v>
      </c>
      <c r="AI15" s="264"/>
      <c r="AJ15" s="116">
        <v>10</v>
      </c>
      <c r="AK15" s="117"/>
      <c r="AL15" s="185"/>
      <c r="AX15" s="151"/>
      <c r="AY15" s="151"/>
      <c r="AZ15" s="151"/>
    </row>
    <row r="16" spans="1:52" s="184" customFormat="1" ht="14.25" customHeight="1">
      <c r="A16" s="117"/>
      <c r="B16" s="168">
        <v>4</v>
      </c>
      <c r="C16" s="262" t="s">
        <v>42</v>
      </c>
      <c r="D16" s="263"/>
      <c r="E16" s="263"/>
      <c r="F16" s="264"/>
      <c r="G16" s="114">
        <v>0</v>
      </c>
      <c r="H16" s="114">
        <v>0</v>
      </c>
      <c r="I16" s="115">
        <v>4</v>
      </c>
      <c r="J16" s="262" t="s">
        <v>14</v>
      </c>
      <c r="K16" s="263"/>
      <c r="L16" s="263"/>
      <c r="M16" s="264"/>
      <c r="N16" s="262" t="s">
        <v>8</v>
      </c>
      <c r="O16" s="264"/>
      <c r="P16" s="262" t="s">
        <v>9</v>
      </c>
      <c r="Q16" s="264"/>
      <c r="R16" s="116">
        <v>3</v>
      </c>
      <c r="S16" s="97"/>
      <c r="T16" s="168">
        <v>4</v>
      </c>
      <c r="U16" s="262" t="s">
        <v>52</v>
      </c>
      <c r="V16" s="263"/>
      <c r="W16" s="263"/>
      <c r="X16" s="264"/>
      <c r="Y16" s="114">
        <v>0</v>
      </c>
      <c r="Z16" s="114">
        <v>0</v>
      </c>
      <c r="AA16" s="115">
        <v>3</v>
      </c>
      <c r="AB16" s="262" t="s">
        <v>6</v>
      </c>
      <c r="AC16" s="263"/>
      <c r="AD16" s="263"/>
      <c r="AE16" s="264"/>
      <c r="AF16" s="262" t="s">
        <v>9</v>
      </c>
      <c r="AG16" s="264"/>
      <c r="AH16" s="262" t="s">
        <v>40</v>
      </c>
      <c r="AI16" s="264"/>
      <c r="AJ16" s="116">
        <v>0</v>
      </c>
      <c r="AK16" s="117"/>
      <c r="AL16" s="187"/>
      <c r="AX16" s="151"/>
      <c r="AY16" s="151"/>
      <c r="AZ16" s="151"/>
    </row>
    <row r="17" spans="1:52" s="184" customFormat="1" ht="14.25" customHeight="1">
      <c r="A17" s="117"/>
      <c r="B17" s="168">
        <v>5</v>
      </c>
      <c r="C17" s="262" t="s">
        <v>43</v>
      </c>
      <c r="D17" s="263"/>
      <c r="E17" s="263"/>
      <c r="F17" s="264"/>
      <c r="G17" s="114">
        <v>0</v>
      </c>
      <c r="H17" s="114">
        <v>0</v>
      </c>
      <c r="I17" s="115">
        <v>3</v>
      </c>
      <c r="J17" s="262" t="s">
        <v>29</v>
      </c>
      <c r="K17" s="263"/>
      <c r="L17" s="263"/>
      <c r="M17" s="264"/>
      <c r="N17" s="262" t="s">
        <v>9</v>
      </c>
      <c r="O17" s="264"/>
      <c r="P17" s="262" t="s">
        <v>8</v>
      </c>
      <c r="Q17" s="264"/>
      <c r="R17" s="116">
        <v>2</v>
      </c>
      <c r="S17" s="97"/>
      <c r="T17" s="168">
        <v>5</v>
      </c>
      <c r="U17" s="262" t="s">
        <v>35</v>
      </c>
      <c r="V17" s="263"/>
      <c r="W17" s="263"/>
      <c r="X17" s="264"/>
      <c r="Y17" s="114">
        <v>8</v>
      </c>
      <c r="Z17" s="114">
        <v>0</v>
      </c>
      <c r="AA17" s="115">
        <v>80</v>
      </c>
      <c r="AB17" s="262" t="s">
        <v>6</v>
      </c>
      <c r="AC17" s="263"/>
      <c r="AD17" s="263"/>
      <c r="AE17" s="264"/>
      <c r="AF17" s="262" t="s">
        <v>9</v>
      </c>
      <c r="AG17" s="264"/>
      <c r="AH17" s="262" t="s">
        <v>30</v>
      </c>
      <c r="AI17" s="264"/>
      <c r="AJ17" s="116">
        <v>55</v>
      </c>
      <c r="AK17" s="117"/>
      <c r="AL17" s="185"/>
      <c r="AX17" s="151"/>
      <c r="AY17" s="151"/>
      <c r="AZ17" s="151"/>
    </row>
    <row r="18" spans="1:52" s="184" customFormat="1" ht="14.25" customHeight="1">
      <c r="A18" s="117"/>
      <c r="B18" s="168">
        <v>6</v>
      </c>
      <c r="C18" s="262" t="s">
        <v>44</v>
      </c>
      <c r="D18" s="263"/>
      <c r="E18" s="263"/>
      <c r="F18" s="264"/>
      <c r="G18" s="114">
        <v>5</v>
      </c>
      <c r="H18" s="114">
        <v>0</v>
      </c>
      <c r="I18" s="115">
        <v>52</v>
      </c>
      <c r="J18" s="262" t="s">
        <v>50</v>
      </c>
      <c r="K18" s="263"/>
      <c r="L18" s="263"/>
      <c r="M18" s="264"/>
      <c r="N18" s="262" t="s">
        <v>9</v>
      </c>
      <c r="O18" s="264"/>
      <c r="P18" s="262" t="s">
        <v>9</v>
      </c>
      <c r="Q18" s="264"/>
      <c r="R18" s="116">
        <v>46</v>
      </c>
      <c r="S18" s="97"/>
      <c r="T18" s="168">
        <v>6</v>
      </c>
      <c r="U18" s="262" t="s">
        <v>28</v>
      </c>
      <c r="V18" s="263"/>
      <c r="W18" s="263"/>
      <c r="X18" s="264"/>
      <c r="Y18" s="114">
        <v>1</v>
      </c>
      <c r="Z18" s="114">
        <v>0</v>
      </c>
      <c r="AA18" s="115">
        <v>15</v>
      </c>
      <c r="AB18" s="262" t="s">
        <v>29</v>
      </c>
      <c r="AC18" s="263"/>
      <c r="AD18" s="263"/>
      <c r="AE18" s="264"/>
      <c r="AF18" s="262" t="s">
        <v>9</v>
      </c>
      <c r="AG18" s="264"/>
      <c r="AH18" s="262" t="s">
        <v>46</v>
      </c>
      <c r="AI18" s="264"/>
      <c r="AJ18" s="116">
        <v>8</v>
      </c>
      <c r="AK18" s="117"/>
      <c r="AL18" s="188"/>
      <c r="AX18" s="151"/>
      <c r="AY18" s="151"/>
      <c r="AZ18" s="151"/>
    </row>
    <row r="19" spans="1:52" s="184" customFormat="1" ht="14.25" customHeight="1">
      <c r="A19" s="117"/>
      <c r="B19" s="168">
        <v>7</v>
      </c>
      <c r="C19" s="262" t="s">
        <v>45</v>
      </c>
      <c r="D19" s="263"/>
      <c r="E19" s="263"/>
      <c r="F19" s="264"/>
      <c r="G19" s="114">
        <v>1</v>
      </c>
      <c r="H19" s="114">
        <v>0</v>
      </c>
      <c r="I19" s="115">
        <v>2</v>
      </c>
      <c r="J19" s="262" t="s">
        <v>14</v>
      </c>
      <c r="K19" s="263"/>
      <c r="L19" s="263"/>
      <c r="M19" s="264"/>
      <c r="N19" s="262" t="s">
        <v>10</v>
      </c>
      <c r="O19" s="264"/>
      <c r="P19" s="262" t="s">
        <v>9</v>
      </c>
      <c r="Q19" s="264"/>
      <c r="R19" s="116">
        <v>4</v>
      </c>
      <c r="S19" s="97"/>
      <c r="T19" s="168">
        <v>7</v>
      </c>
      <c r="U19" s="262" t="s">
        <v>8</v>
      </c>
      <c r="V19" s="263"/>
      <c r="W19" s="263"/>
      <c r="X19" s="264"/>
      <c r="Y19" s="114">
        <v>5</v>
      </c>
      <c r="Z19" s="114">
        <v>0</v>
      </c>
      <c r="AA19" s="115">
        <v>45</v>
      </c>
      <c r="AB19" s="262" t="s">
        <v>6</v>
      </c>
      <c r="AC19" s="263"/>
      <c r="AD19" s="263"/>
      <c r="AE19" s="264"/>
      <c r="AF19" s="262" t="s">
        <v>9</v>
      </c>
      <c r="AG19" s="264"/>
      <c r="AH19" s="262" t="s">
        <v>46</v>
      </c>
      <c r="AI19" s="264"/>
      <c r="AJ19" s="116">
        <v>34</v>
      </c>
      <c r="AK19" s="117"/>
      <c r="AL19" s="185"/>
      <c r="AX19" s="151"/>
      <c r="AY19" s="151"/>
      <c r="AZ19" s="151"/>
    </row>
    <row r="20" spans="1:52" s="184" customFormat="1" ht="14.25" customHeight="1">
      <c r="A20" s="117"/>
      <c r="B20" s="168">
        <v>8</v>
      </c>
      <c r="C20" s="262" t="s">
        <v>46</v>
      </c>
      <c r="D20" s="263"/>
      <c r="E20" s="263"/>
      <c r="F20" s="264"/>
      <c r="G20" s="114"/>
      <c r="H20" s="114"/>
      <c r="I20" s="115"/>
      <c r="J20" s="262" t="s">
        <v>32</v>
      </c>
      <c r="K20" s="263"/>
      <c r="L20" s="263"/>
      <c r="M20" s="264"/>
      <c r="N20" s="262"/>
      <c r="O20" s="264"/>
      <c r="P20" s="262"/>
      <c r="Q20" s="264"/>
      <c r="R20" s="116"/>
      <c r="S20" s="97"/>
      <c r="T20" s="168">
        <v>8</v>
      </c>
      <c r="U20" s="262" t="s">
        <v>53</v>
      </c>
      <c r="V20" s="263"/>
      <c r="W20" s="263"/>
      <c r="X20" s="264"/>
      <c r="Y20" s="114">
        <v>1</v>
      </c>
      <c r="Z20" s="114">
        <v>0</v>
      </c>
      <c r="AA20" s="115">
        <v>12</v>
      </c>
      <c r="AB20" s="262" t="s">
        <v>50</v>
      </c>
      <c r="AC20" s="263"/>
      <c r="AD20" s="263"/>
      <c r="AE20" s="264"/>
      <c r="AF20" s="262" t="s">
        <v>9</v>
      </c>
      <c r="AG20" s="264"/>
      <c r="AH20" s="262" t="s">
        <v>9</v>
      </c>
      <c r="AI20" s="264"/>
      <c r="AJ20" s="116">
        <v>9</v>
      </c>
      <c r="AK20" s="117"/>
      <c r="AX20" s="151"/>
      <c r="AY20" s="151"/>
      <c r="AZ20" s="151"/>
    </row>
    <row r="21" spans="1:52" s="184" customFormat="1" ht="14.25" customHeight="1">
      <c r="A21" s="117"/>
      <c r="B21" s="168">
        <v>9</v>
      </c>
      <c r="C21" s="262" t="s">
        <v>47</v>
      </c>
      <c r="D21" s="263"/>
      <c r="E21" s="263"/>
      <c r="F21" s="264"/>
      <c r="G21" s="114"/>
      <c r="H21" s="114"/>
      <c r="I21" s="115"/>
      <c r="J21" s="262" t="s">
        <v>32</v>
      </c>
      <c r="K21" s="263"/>
      <c r="L21" s="263"/>
      <c r="M21" s="264"/>
      <c r="N21" s="262"/>
      <c r="O21" s="264"/>
      <c r="P21" s="262"/>
      <c r="Q21" s="264"/>
      <c r="R21" s="116"/>
      <c r="S21" s="97"/>
      <c r="T21" s="168">
        <v>9</v>
      </c>
      <c r="U21" s="262" t="s">
        <v>54</v>
      </c>
      <c r="V21" s="263"/>
      <c r="W21" s="263"/>
      <c r="X21" s="264"/>
      <c r="Y21" s="114">
        <v>0</v>
      </c>
      <c r="Z21" s="114">
        <v>0</v>
      </c>
      <c r="AA21" s="115">
        <v>4</v>
      </c>
      <c r="AB21" s="262" t="s">
        <v>50</v>
      </c>
      <c r="AC21" s="263"/>
      <c r="AD21" s="263"/>
      <c r="AE21" s="264"/>
      <c r="AF21" s="262" t="s">
        <v>9</v>
      </c>
      <c r="AG21" s="264"/>
      <c r="AH21" s="262" t="s">
        <v>9</v>
      </c>
      <c r="AI21" s="264"/>
      <c r="AJ21" s="116">
        <v>0</v>
      </c>
      <c r="AK21" s="117"/>
      <c r="AX21" s="151"/>
      <c r="AY21" s="151"/>
      <c r="AZ21" s="151"/>
    </row>
    <row r="22" spans="1:52" s="184" customFormat="1" ht="14.25" customHeight="1">
      <c r="A22" s="117"/>
      <c r="B22" s="168">
        <v>10</v>
      </c>
      <c r="C22" s="262" t="s">
        <v>48</v>
      </c>
      <c r="D22" s="263"/>
      <c r="E22" s="263"/>
      <c r="F22" s="264"/>
      <c r="G22" s="114"/>
      <c r="H22" s="114"/>
      <c r="I22" s="115"/>
      <c r="J22" s="262" t="s">
        <v>32</v>
      </c>
      <c r="K22" s="263"/>
      <c r="L22" s="263"/>
      <c r="M22" s="264"/>
      <c r="N22" s="262"/>
      <c r="O22" s="264"/>
      <c r="P22" s="262"/>
      <c r="Q22" s="264"/>
      <c r="R22" s="116"/>
      <c r="S22" s="97"/>
      <c r="T22" s="168">
        <v>10</v>
      </c>
      <c r="U22" s="262" t="s">
        <v>49</v>
      </c>
      <c r="V22" s="263"/>
      <c r="W22" s="263"/>
      <c r="X22" s="264"/>
      <c r="Y22" s="114"/>
      <c r="Z22" s="114"/>
      <c r="AA22" s="115"/>
      <c r="AB22" s="262" t="s">
        <v>32</v>
      </c>
      <c r="AC22" s="263"/>
      <c r="AD22" s="263"/>
      <c r="AE22" s="264"/>
      <c r="AF22" s="262"/>
      <c r="AG22" s="264"/>
      <c r="AH22" s="262"/>
      <c r="AI22" s="264"/>
      <c r="AJ22" s="116"/>
      <c r="AK22" s="117"/>
      <c r="AX22" s="151"/>
      <c r="AY22" s="151"/>
      <c r="AZ22" s="151"/>
    </row>
    <row r="23" spans="1:52" s="184" customFormat="1" ht="14.25" customHeight="1">
      <c r="A23" s="117"/>
      <c r="B23" s="118">
        <v>11</v>
      </c>
      <c r="C23" s="262"/>
      <c r="D23" s="263"/>
      <c r="E23" s="263"/>
      <c r="F23" s="264"/>
      <c r="G23" s="114"/>
      <c r="H23" s="114"/>
      <c r="I23" s="115"/>
      <c r="J23" s="262"/>
      <c r="K23" s="263"/>
      <c r="L23" s="263"/>
      <c r="M23" s="264"/>
      <c r="N23" s="262"/>
      <c r="O23" s="264"/>
      <c r="P23" s="262"/>
      <c r="Q23" s="264"/>
      <c r="R23" s="114"/>
      <c r="S23" s="97"/>
      <c r="T23" s="118">
        <v>11</v>
      </c>
      <c r="U23" s="262"/>
      <c r="V23" s="263"/>
      <c r="W23" s="263"/>
      <c r="X23" s="264"/>
      <c r="Y23" s="114"/>
      <c r="Z23" s="114"/>
      <c r="AA23" s="115"/>
      <c r="AB23" s="262"/>
      <c r="AC23" s="263"/>
      <c r="AD23" s="263"/>
      <c r="AE23" s="264"/>
      <c r="AF23" s="262"/>
      <c r="AG23" s="264"/>
      <c r="AH23" s="262"/>
      <c r="AI23" s="264"/>
      <c r="AJ23" s="114"/>
      <c r="AK23" s="117"/>
      <c r="AX23" s="151"/>
      <c r="AY23" s="151"/>
      <c r="AZ23" s="151"/>
    </row>
    <row r="24" spans="1:52" s="184" customFormat="1" ht="13.5" customHeight="1">
      <c r="A24" s="117"/>
      <c r="B24" s="117"/>
      <c r="C24" s="117"/>
      <c r="D24" s="117"/>
      <c r="E24" s="117"/>
      <c r="F24" s="117"/>
      <c r="G24" s="118">
        <f>SUM(G13:G23)</f>
        <v>23</v>
      </c>
      <c r="H24" s="118">
        <f>SUM(H13:H23)</f>
        <v>1</v>
      </c>
      <c r="I24" s="118">
        <f>SUM(I13:I23)</f>
        <v>236</v>
      </c>
      <c r="J24" s="117"/>
      <c r="K24" s="117"/>
      <c r="L24" s="117"/>
      <c r="M24" s="117"/>
      <c r="N24" s="119" t="s">
        <v>62</v>
      </c>
      <c r="O24" s="120"/>
      <c r="P24" s="120"/>
      <c r="Q24" s="121"/>
      <c r="R24" s="118">
        <f>SUM(R13:R23)</f>
        <v>205</v>
      </c>
      <c r="S24" s="97"/>
      <c r="T24" s="117"/>
      <c r="U24" s="117"/>
      <c r="V24" s="117"/>
      <c r="W24" s="117"/>
      <c r="X24" s="117"/>
      <c r="Y24" s="118">
        <f>SUM(Y13:Y23)</f>
        <v>20</v>
      </c>
      <c r="Z24" s="118">
        <f>SUM(Z13:Z23)</f>
        <v>0</v>
      </c>
      <c r="AA24" s="118">
        <f>SUM(AA13:AA23)</f>
        <v>237</v>
      </c>
      <c r="AB24" s="117"/>
      <c r="AC24" s="117"/>
      <c r="AD24" s="117"/>
      <c r="AE24" s="117"/>
      <c r="AF24" s="119" t="s">
        <v>62</v>
      </c>
      <c r="AG24" s="120"/>
      <c r="AH24" s="120"/>
      <c r="AI24" s="121"/>
      <c r="AJ24" s="118">
        <f>SUM(AJ13:AJ23)</f>
        <v>143</v>
      </c>
      <c r="AK24" s="117"/>
      <c r="AX24" s="151"/>
      <c r="AY24" s="151"/>
      <c r="AZ24" s="151"/>
    </row>
    <row r="25" spans="1:52" s="184" customFormat="1" ht="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85"/>
      <c r="AX25" s="151"/>
      <c r="AY25" s="151"/>
      <c r="AZ25" s="151"/>
    </row>
    <row r="26" spans="1:52" s="184" customFormat="1" ht="13.5" customHeight="1">
      <c r="A26" s="117"/>
      <c r="B26" s="259" t="s">
        <v>63</v>
      </c>
      <c r="C26" s="260"/>
      <c r="D26" s="261"/>
      <c r="E26" s="117"/>
      <c r="F26" s="259" t="s">
        <v>78</v>
      </c>
      <c r="G26" s="260"/>
      <c r="H26" s="260"/>
      <c r="I26" s="260"/>
      <c r="J26" s="260"/>
      <c r="K26" s="260"/>
      <c r="L26" s="261"/>
      <c r="M26" s="117"/>
      <c r="N26" s="119" t="s">
        <v>20</v>
      </c>
      <c r="O26" s="120"/>
      <c r="P26" s="120"/>
      <c r="Q26" s="120"/>
      <c r="R26" s="121"/>
      <c r="S26" s="117"/>
      <c r="T26" s="259" t="s">
        <v>63</v>
      </c>
      <c r="U26" s="260"/>
      <c r="V26" s="261"/>
      <c r="W26" s="117"/>
      <c r="X26" s="259" t="s">
        <v>78</v>
      </c>
      <c r="Y26" s="260"/>
      <c r="Z26" s="260"/>
      <c r="AA26" s="260"/>
      <c r="AB26" s="260"/>
      <c r="AC26" s="260"/>
      <c r="AD26" s="261"/>
      <c r="AE26" s="117"/>
      <c r="AF26" s="119" t="s">
        <v>20</v>
      </c>
      <c r="AG26" s="120"/>
      <c r="AH26" s="120"/>
      <c r="AI26" s="120"/>
      <c r="AJ26" s="121"/>
      <c r="AK26" s="117"/>
      <c r="AL26" s="185"/>
      <c r="AX26" s="151"/>
      <c r="AY26" s="151"/>
      <c r="AZ26" s="151"/>
    </row>
    <row r="27" spans="1:52" s="184" customFormat="1" ht="13.5" customHeight="1">
      <c r="A27" s="117"/>
      <c r="B27" s="189" t="s">
        <v>21</v>
      </c>
      <c r="C27" s="189" t="s">
        <v>19</v>
      </c>
      <c r="D27" s="189" t="s">
        <v>64</v>
      </c>
      <c r="E27" s="117"/>
      <c r="F27" s="190" t="s">
        <v>23</v>
      </c>
      <c r="G27" s="259" t="s">
        <v>15</v>
      </c>
      <c r="H27" s="261"/>
      <c r="I27" s="259" t="s">
        <v>67</v>
      </c>
      <c r="J27" s="261"/>
      <c r="K27" s="259" t="s">
        <v>13</v>
      </c>
      <c r="L27" s="261"/>
      <c r="M27" s="117"/>
      <c r="N27" s="265" t="s">
        <v>31</v>
      </c>
      <c r="O27" s="266"/>
      <c r="P27" s="122" t="s">
        <v>5</v>
      </c>
      <c r="Q27" s="116">
        <v>1</v>
      </c>
      <c r="R27" s="272">
        <f>SUM(Q27:Q28)</f>
        <v>26</v>
      </c>
      <c r="S27" s="97"/>
      <c r="T27" s="189" t="s">
        <v>21</v>
      </c>
      <c r="U27" s="189" t="s">
        <v>19</v>
      </c>
      <c r="V27" s="189" t="s">
        <v>64</v>
      </c>
      <c r="W27" s="117"/>
      <c r="X27" s="190" t="s">
        <v>23</v>
      </c>
      <c r="Y27" s="259" t="s">
        <v>15</v>
      </c>
      <c r="Z27" s="261"/>
      <c r="AA27" s="259" t="s">
        <v>67</v>
      </c>
      <c r="AB27" s="261"/>
      <c r="AC27" s="259" t="s">
        <v>13</v>
      </c>
      <c r="AD27" s="261"/>
      <c r="AE27" s="117"/>
      <c r="AF27" s="265" t="s">
        <v>31</v>
      </c>
      <c r="AG27" s="266"/>
      <c r="AH27" s="122" t="s">
        <v>5</v>
      </c>
      <c r="AI27" s="116">
        <v>6</v>
      </c>
      <c r="AJ27" s="272">
        <f>SUM(AI27:AI28)</f>
        <v>27</v>
      </c>
      <c r="AK27" s="123"/>
      <c r="AL27" s="191"/>
      <c r="AX27" s="151"/>
      <c r="AY27" s="151"/>
      <c r="AZ27" s="151"/>
    </row>
    <row r="28" spans="1:52" s="184" customFormat="1" ht="13.5" customHeight="1">
      <c r="A28" s="117"/>
      <c r="B28" s="118">
        <v>1</v>
      </c>
      <c r="C28" s="114">
        <v>45</v>
      </c>
      <c r="D28" s="114">
        <v>1</v>
      </c>
      <c r="E28" s="117"/>
      <c r="F28" s="192" t="s">
        <v>76</v>
      </c>
      <c r="G28" s="271"/>
      <c r="H28" s="271"/>
      <c r="I28" s="269"/>
      <c r="J28" s="270"/>
      <c r="K28" s="269"/>
      <c r="L28" s="270"/>
      <c r="M28" s="117"/>
      <c r="N28" s="267"/>
      <c r="O28" s="268"/>
      <c r="P28" s="122" t="s">
        <v>4</v>
      </c>
      <c r="Q28" s="116">
        <v>25</v>
      </c>
      <c r="R28" s="273"/>
      <c r="S28" s="124"/>
      <c r="T28" s="118">
        <v>1</v>
      </c>
      <c r="U28" s="114">
        <v>10</v>
      </c>
      <c r="V28" s="114">
        <v>1</v>
      </c>
      <c r="W28" s="117"/>
      <c r="X28" s="192" t="s">
        <v>76</v>
      </c>
      <c r="Y28" s="271"/>
      <c r="Z28" s="271"/>
      <c r="AA28" s="269"/>
      <c r="AB28" s="270"/>
      <c r="AC28" s="269"/>
      <c r="AD28" s="270"/>
      <c r="AE28" s="117"/>
      <c r="AF28" s="267"/>
      <c r="AG28" s="268"/>
      <c r="AH28" s="122" t="s">
        <v>4</v>
      </c>
      <c r="AI28" s="116">
        <v>21</v>
      </c>
      <c r="AJ28" s="273"/>
      <c r="AK28" s="117"/>
      <c r="AX28" s="151"/>
      <c r="AY28" s="151"/>
      <c r="AZ28" s="151"/>
    </row>
    <row r="29" spans="1:52" s="184" customFormat="1" ht="13.5" customHeight="1">
      <c r="A29" s="117"/>
      <c r="B29" s="118">
        <v>2</v>
      </c>
      <c r="C29" s="114">
        <v>90</v>
      </c>
      <c r="D29" s="114">
        <v>2</v>
      </c>
      <c r="E29" s="117"/>
      <c r="F29" s="192" t="s">
        <v>65</v>
      </c>
      <c r="G29" s="271"/>
      <c r="H29" s="271"/>
      <c r="I29" s="269"/>
      <c r="J29" s="270"/>
      <c r="K29" s="269"/>
      <c r="L29" s="270"/>
      <c r="M29" s="117"/>
      <c r="N29" s="265" t="s">
        <v>27</v>
      </c>
      <c r="O29" s="266"/>
      <c r="P29" s="122" t="s">
        <v>2</v>
      </c>
      <c r="Q29" s="116">
        <v>5</v>
      </c>
      <c r="R29" s="272">
        <f>SUM(Q29:Q31)</f>
        <v>7</v>
      </c>
      <c r="S29" s="124"/>
      <c r="T29" s="118">
        <v>2</v>
      </c>
      <c r="U29" s="114">
        <v>25</v>
      </c>
      <c r="V29" s="114">
        <v>3</v>
      </c>
      <c r="W29" s="117"/>
      <c r="X29" s="192" t="s">
        <v>65</v>
      </c>
      <c r="Y29" s="271"/>
      <c r="Z29" s="271"/>
      <c r="AA29" s="269"/>
      <c r="AB29" s="270"/>
      <c r="AC29" s="269"/>
      <c r="AD29" s="270"/>
      <c r="AE29" s="117"/>
      <c r="AF29" s="265" t="s">
        <v>27</v>
      </c>
      <c r="AG29" s="266"/>
      <c r="AH29" s="122" t="s">
        <v>2</v>
      </c>
      <c r="AI29" s="116">
        <v>8</v>
      </c>
      <c r="AJ29" s="272">
        <f>SUM(AI29:AI31)</f>
        <v>14</v>
      </c>
      <c r="AK29" s="117"/>
      <c r="AX29" s="151"/>
      <c r="AY29" s="151"/>
      <c r="AZ29" s="151"/>
    </row>
    <row r="30" spans="1:52" s="184" customFormat="1" ht="13.5" customHeight="1">
      <c r="A30" s="117"/>
      <c r="B30" s="118">
        <v>3</v>
      </c>
      <c r="C30" s="114">
        <v>98</v>
      </c>
      <c r="D30" s="114">
        <v>4</v>
      </c>
      <c r="E30" s="117"/>
      <c r="F30" s="192" t="s">
        <v>66</v>
      </c>
      <c r="G30" s="271"/>
      <c r="H30" s="271"/>
      <c r="I30" s="269"/>
      <c r="J30" s="270"/>
      <c r="K30" s="269"/>
      <c r="L30" s="270"/>
      <c r="M30" s="117"/>
      <c r="N30" s="274"/>
      <c r="O30" s="275"/>
      <c r="P30" s="122" t="s">
        <v>3</v>
      </c>
      <c r="Q30" s="116">
        <v>2</v>
      </c>
      <c r="R30" s="276"/>
      <c r="S30" s="124"/>
      <c r="T30" s="118">
        <v>3</v>
      </c>
      <c r="U30" s="114">
        <v>25</v>
      </c>
      <c r="V30" s="114">
        <v>4</v>
      </c>
      <c r="W30" s="117"/>
      <c r="X30" s="192" t="s">
        <v>66</v>
      </c>
      <c r="Y30" s="271"/>
      <c r="Z30" s="271"/>
      <c r="AA30" s="269"/>
      <c r="AB30" s="270"/>
      <c r="AC30" s="269"/>
      <c r="AD30" s="270"/>
      <c r="AE30" s="117"/>
      <c r="AF30" s="274"/>
      <c r="AG30" s="275"/>
      <c r="AH30" s="122" t="s">
        <v>3</v>
      </c>
      <c r="AI30" s="116">
        <v>6</v>
      </c>
      <c r="AJ30" s="278"/>
      <c r="AK30" s="117"/>
      <c r="AX30" s="151"/>
      <c r="AY30" s="151"/>
      <c r="AZ30" s="151"/>
    </row>
    <row r="31" spans="1:52" s="184" customFormat="1" ht="13.5" customHeight="1">
      <c r="A31" s="117"/>
      <c r="B31" s="118">
        <v>4</v>
      </c>
      <c r="C31" s="114">
        <v>108</v>
      </c>
      <c r="D31" s="114">
        <v>5</v>
      </c>
      <c r="E31" s="117"/>
      <c r="F31" s="117"/>
      <c r="G31" s="125"/>
      <c r="H31" s="125"/>
      <c r="I31" s="125"/>
      <c r="J31" s="117"/>
      <c r="K31" s="117"/>
      <c r="L31" s="117"/>
      <c r="M31" s="117"/>
      <c r="N31" s="267"/>
      <c r="O31" s="268"/>
      <c r="P31" s="122" t="s">
        <v>74</v>
      </c>
      <c r="Q31" s="116">
        <v>0</v>
      </c>
      <c r="R31" s="277"/>
      <c r="S31" s="124"/>
      <c r="T31" s="118">
        <v>4</v>
      </c>
      <c r="U31" s="114">
        <v>75</v>
      </c>
      <c r="V31" s="114">
        <v>2</v>
      </c>
      <c r="W31" s="117"/>
      <c r="X31" s="117"/>
      <c r="Y31" s="125"/>
      <c r="Z31" s="125"/>
      <c r="AA31" s="125"/>
      <c r="AB31" s="117"/>
      <c r="AC31" s="117"/>
      <c r="AD31" s="117"/>
      <c r="AE31" s="117"/>
      <c r="AF31" s="267"/>
      <c r="AG31" s="268"/>
      <c r="AH31" s="122" t="s">
        <v>74</v>
      </c>
      <c r="AI31" s="116">
        <v>0</v>
      </c>
      <c r="AJ31" s="273"/>
      <c r="AK31" s="117"/>
      <c r="AX31" s="151"/>
      <c r="AY31" s="151"/>
      <c r="AZ31" s="151"/>
    </row>
    <row r="32" spans="1:52" s="184" customFormat="1" ht="13.5" customHeight="1">
      <c r="A32" s="117"/>
      <c r="B32" s="118">
        <v>5</v>
      </c>
      <c r="C32" s="114">
        <v>220</v>
      </c>
      <c r="D32" s="114">
        <v>3</v>
      </c>
      <c r="E32" s="117"/>
      <c r="F32" s="125"/>
      <c r="G32" s="125"/>
      <c r="H32" s="125"/>
      <c r="I32" s="125"/>
      <c r="J32" s="117"/>
      <c r="K32" s="117"/>
      <c r="L32" s="117"/>
      <c r="M32" s="117"/>
      <c r="N32" s="119" t="s">
        <v>18</v>
      </c>
      <c r="O32" s="120"/>
      <c r="P32" s="120"/>
      <c r="Q32" s="121"/>
      <c r="R32" s="169">
        <f>SUM(R27:R31)</f>
        <v>33</v>
      </c>
      <c r="S32" s="124"/>
      <c r="T32" s="118">
        <v>5</v>
      </c>
      <c r="U32" s="114">
        <v>110</v>
      </c>
      <c r="V32" s="114">
        <v>6</v>
      </c>
      <c r="W32" s="117"/>
      <c r="X32" s="125"/>
      <c r="Y32" s="125"/>
      <c r="Z32" s="125"/>
      <c r="AA32" s="125"/>
      <c r="AB32" s="117"/>
      <c r="AC32" s="117"/>
      <c r="AD32" s="117"/>
      <c r="AE32" s="117"/>
      <c r="AF32" s="119" t="s">
        <v>18</v>
      </c>
      <c r="AG32" s="120"/>
      <c r="AH32" s="120"/>
      <c r="AI32" s="121"/>
      <c r="AJ32" s="169">
        <f>SUM(AJ27:AJ31)</f>
        <v>41</v>
      </c>
      <c r="AK32" s="117"/>
      <c r="AX32" s="151"/>
      <c r="AY32" s="151"/>
      <c r="AZ32" s="151"/>
    </row>
    <row r="33" spans="1:52" s="184" customFormat="1" ht="13.5" customHeight="1">
      <c r="A33" s="117"/>
      <c r="B33" s="118">
        <v>6</v>
      </c>
      <c r="C33" s="114">
        <v>242</v>
      </c>
      <c r="D33" s="114">
        <v>7</v>
      </c>
      <c r="E33" s="117"/>
      <c r="F33" s="125"/>
      <c r="G33" s="125"/>
      <c r="H33" s="125"/>
      <c r="I33" s="125"/>
      <c r="J33" s="117"/>
      <c r="K33" s="117"/>
      <c r="L33" s="117"/>
      <c r="M33" s="117"/>
      <c r="N33" s="117"/>
      <c r="O33" s="117"/>
      <c r="P33" s="117"/>
      <c r="Q33" s="117"/>
      <c r="R33" s="117"/>
      <c r="S33" s="123"/>
      <c r="T33" s="118">
        <v>6</v>
      </c>
      <c r="U33" s="114">
        <v>165</v>
      </c>
      <c r="V33" s="114">
        <v>7</v>
      </c>
      <c r="W33" s="117"/>
      <c r="X33" s="125"/>
      <c r="Y33" s="125"/>
      <c r="Z33" s="125"/>
      <c r="AA33" s="125"/>
      <c r="AB33" s="117"/>
      <c r="AC33" s="117"/>
      <c r="AD33" s="117"/>
      <c r="AE33" s="117"/>
      <c r="AF33" s="117"/>
      <c r="AG33" s="117"/>
      <c r="AH33" s="117"/>
      <c r="AI33" s="117"/>
      <c r="AJ33" s="117"/>
      <c r="AK33" s="117"/>
      <c r="AN33" s="193"/>
      <c r="AX33" s="151"/>
      <c r="AY33" s="151"/>
      <c r="AZ33" s="151"/>
    </row>
    <row r="34" spans="1:52" s="184" customFormat="1" ht="13.5" customHeight="1">
      <c r="A34" s="117"/>
      <c r="B34" s="118">
        <v>7</v>
      </c>
      <c r="C34" s="114"/>
      <c r="D34" s="114"/>
      <c r="E34" s="117"/>
      <c r="F34" s="125"/>
      <c r="G34" s="125"/>
      <c r="H34" s="125"/>
      <c r="I34" s="125"/>
      <c r="J34" s="117"/>
      <c r="K34" s="117"/>
      <c r="L34" s="117"/>
      <c r="M34" s="117"/>
      <c r="N34" s="119" t="s">
        <v>73</v>
      </c>
      <c r="O34" s="120"/>
      <c r="P34" s="120"/>
      <c r="Q34" s="121"/>
      <c r="R34" s="114">
        <v>5</v>
      </c>
      <c r="S34" s="123"/>
      <c r="T34" s="118">
        <v>7</v>
      </c>
      <c r="U34" s="114">
        <v>170</v>
      </c>
      <c r="V34" s="114">
        <v>5</v>
      </c>
      <c r="W34" s="117"/>
      <c r="X34" s="125"/>
      <c r="Y34" s="125"/>
      <c r="Z34" s="125"/>
      <c r="AA34" s="125"/>
      <c r="AB34" s="117"/>
      <c r="AC34" s="117"/>
      <c r="AD34" s="117"/>
      <c r="AE34" s="117"/>
      <c r="AF34" s="119" t="s">
        <v>73</v>
      </c>
      <c r="AG34" s="120"/>
      <c r="AH34" s="120"/>
      <c r="AI34" s="121"/>
      <c r="AJ34" s="114">
        <v>0</v>
      </c>
      <c r="AK34" s="117"/>
      <c r="AX34" s="151"/>
      <c r="AY34" s="151"/>
      <c r="AZ34" s="151"/>
    </row>
    <row r="35" spans="1:52" s="184" customFormat="1" ht="13.5" customHeight="1">
      <c r="A35" s="117"/>
      <c r="B35" s="118">
        <v>8</v>
      </c>
      <c r="C35" s="114"/>
      <c r="D35" s="114"/>
      <c r="E35" s="117"/>
      <c r="F35" s="125"/>
      <c r="G35" s="125"/>
      <c r="H35" s="125"/>
      <c r="I35" s="125"/>
      <c r="J35" s="117"/>
      <c r="K35" s="117"/>
      <c r="L35" s="117"/>
      <c r="M35" s="117"/>
      <c r="N35" s="123"/>
      <c r="O35" s="123"/>
      <c r="P35" s="123"/>
      <c r="Q35" s="123"/>
      <c r="R35" s="123"/>
      <c r="S35" s="123"/>
      <c r="T35" s="118">
        <v>8</v>
      </c>
      <c r="U35" s="114"/>
      <c r="V35" s="114"/>
      <c r="W35" s="117"/>
      <c r="X35" s="125"/>
      <c r="Y35" s="125"/>
      <c r="Z35" s="125"/>
      <c r="AA35" s="125"/>
      <c r="AB35" s="117"/>
      <c r="AC35" s="117"/>
      <c r="AD35" s="117"/>
      <c r="AE35" s="117"/>
      <c r="AF35" s="123"/>
      <c r="AG35" s="123"/>
      <c r="AH35" s="123"/>
      <c r="AI35" s="123"/>
      <c r="AJ35" s="123"/>
      <c r="AK35" s="117"/>
      <c r="AX35" s="151"/>
      <c r="AY35" s="151"/>
      <c r="AZ35" s="151"/>
    </row>
    <row r="36" spans="1:52" s="184" customFormat="1" ht="13.5" customHeight="1">
      <c r="A36" s="117"/>
      <c r="B36" s="118">
        <v>9</v>
      </c>
      <c r="C36" s="114"/>
      <c r="D36" s="114"/>
      <c r="E36" s="117"/>
      <c r="F36" s="125"/>
      <c r="G36" s="125"/>
      <c r="H36" s="125"/>
      <c r="I36" s="125"/>
      <c r="J36" s="117"/>
      <c r="K36" s="117"/>
      <c r="L36" s="117"/>
      <c r="M36" s="117"/>
      <c r="N36" s="119" t="s">
        <v>75</v>
      </c>
      <c r="O36" s="120"/>
      <c r="P36" s="120"/>
      <c r="Q36" s="121"/>
      <c r="R36" s="127">
        <f>+R24+R32+R34</f>
        <v>243</v>
      </c>
      <c r="S36" s="123"/>
      <c r="T36" s="118">
        <v>9</v>
      </c>
      <c r="U36" s="114"/>
      <c r="V36" s="114"/>
      <c r="W36" s="117"/>
      <c r="X36" s="125"/>
      <c r="Y36" s="125"/>
      <c r="Z36" s="125"/>
      <c r="AA36" s="125"/>
      <c r="AB36" s="117"/>
      <c r="AC36" s="117"/>
      <c r="AD36" s="117"/>
      <c r="AE36" s="117"/>
      <c r="AF36" s="119" t="s">
        <v>75</v>
      </c>
      <c r="AG36" s="120"/>
      <c r="AH36" s="120"/>
      <c r="AI36" s="121"/>
      <c r="AJ36" s="127">
        <f>+AJ24+AJ32+AJ34</f>
        <v>184</v>
      </c>
      <c r="AK36" s="117"/>
      <c r="AX36" s="151"/>
      <c r="AY36" s="151"/>
      <c r="AZ36" s="151"/>
    </row>
    <row r="37" spans="1:52" s="184" customFormat="1" ht="13.5" customHeight="1">
      <c r="A37" s="117"/>
      <c r="B37" s="118">
        <v>10</v>
      </c>
      <c r="C37" s="114"/>
      <c r="D37" s="114"/>
      <c r="E37" s="117"/>
      <c r="F37" s="125"/>
      <c r="G37" s="125"/>
      <c r="H37" s="125"/>
      <c r="I37" s="125"/>
      <c r="J37" s="117"/>
      <c r="K37" s="117"/>
      <c r="L37" s="117"/>
      <c r="M37" s="117"/>
      <c r="N37" s="128" t="s">
        <v>13</v>
      </c>
      <c r="O37" s="129"/>
      <c r="P37" s="129"/>
      <c r="Q37" s="194"/>
      <c r="R37" s="130">
        <v>6</v>
      </c>
      <c r="S37" s="124"/>
      <c r="T37" s="118">
        <v>10</v>
      </c>
      <c r="U37" s="114"/>
      <c r="V37" s="114"/>
      <c r="W37" s="117"/>
      <c r="X37" s="125"/>
      <c r="Y37" s="125"/>
      <c r="Z37" s="125"/>
      <c r="AA37" s="125"/>
      <c r="AB37" s="117"/>
      <c r="AC37" s="117"/>
      <c r="AD37" s="117"/>
      <c r="AE37" s="117"/>
      <c r="AF37" s="128" t="s">
        <v>13</v>
      </c>
      <c r="AG37" s="129"/>
      <c r="AH37" s="129"/>
      <c r="AI37" s="194"/>
      <c r="AJ37" s="130">
        <v>7</v>
      </c>
      <c r="AK37" s="117"/>
      <c r="AX37" s="151"/>
      <c r="AY37" s="151"/>
      <c r="AZ37" s="151"/>
    </row>
    <row r="38" spans="1:52" s="184" customFormat="1" ht="7.5" customHeight="1">
      <c r="A38" s="117"/>
      <c r="B38" s="131"/>
      <c r="C38" s="132"/>
      <c r="D38" s="132"/>
      <c r="E38" s="132"/>
      <c r="F38" s="125"/>
      <c r="G38" s="125"/>
      <c r="H38" s="125"/>
      <c r="I38" s="125"/>
      <c r="J38" s="117"/>
      <c r="K38" s="117"/>
      <c r="L38" s="117"/>
      <c r="M38" s="117"/>
      <c r="N38" s="117"/>
      <c r="O38" s="117"/>
      <c r="P38" s="133"/>
      <c r="Q38" s="133"/>
      <c r="R38" s="133"/>
      <c r="S38" s="134"/>
      <c r="T38" s="131"/>
      <c r="U38" s="132"/>
      <c r="V38" s="132"/>
      <c r="W38" s="132"/>
      <c r="X38" s="125"/>
      <c r="Y38" s="125"/>
      <c r="Z38" s="125"/>
      <c r="AA38" s="125"/>
      <c r="AB38" s="117"/>
      <c r="AC38" s="117"/>
      <c r="AD38" s="117"/>
      <c r="AE38" s="117"/>
      <c r="AF38" s="117"/>
      <c r="AG38" s="117"/>
      <c r="AH38" s="133"/>
      <c r="AI38" s="133"/>
      <c r="AJ38" s="133"/>
      <c r="AK38" s="117"/>
      <c r="AX38" s="151"/>
      <c r="AY38" s="151"/>
      <c r="AZ38" s="151"/>
    </row>
    <row r="39" spans="1:52" s="196" customFormat="1" ht="15.75" customHeight="1">
      <c r="A39" s="131"/>
      <c r="B39" s="168" t="s">
        <v>23</v>
      </c>
      <c r="C39" s="259" t="s">
        <v>68</v>
      </c>
      <c r="D39" s="260"/>
      <c r="E39" s="260"/>
      <c r="F39" s="260"/>
      <c r="G39" s="261"/>
      <c r="H39" s="195" t="s">
        <v>79</v>
      </c>
      <c r="I39" s="112"/>
      <c r="J39" s="119" t="s">
        <v>77</v>
      </c>
      <c r="K39" s="121"/>
      <c r="L39" s="119" t="s">
        <v>85</v>
      </c>
      <c r="M39" s="121"/>
      <c r="N39" s="195" t="s">
        <v>5</v>
      </c>
      <c r="O39" s="168" t="s">
        <v>13</v>
      </c>
      <c r="P39" s="135" t="s">
        <v>67</v>
      </c>
      <c r="Q39" s="136" t="s">
        <v>16</v>
      </c>
      <c r="R39" s="168" t="s">
        <v>17</v>
      </c>
      <c r="S39" s="137"/>
      <c r="T39" s="168" t="s">
        <v>23</v>
      </c>
      <c r="U39" s="259" t="s">
        <v>68</v>
      </c>
      <c r="V39" s="260"/>
      <c r="W39" s="260"/>
      <c r="X39" s="260"/>
      <c r="Y39" s="261"/>
      <c r="Z39" s="195" t="s">
        <v>79</v>
      </c>
      <c r="AA39" s="112"/>
      <c r="AB39" s="119" t="s">
        <v>77</v>
      </c>
      <c r="AC39" s="121"/>
      <c r="AD39" s="119" t="s">
        <v>85</v>
      </c>
      <c r="AE39" s="121"/>
      <c r="AF39" s="195" t="s">
        <v>5</v>
      </c>
      <c r="AG39" s="168" t="s">
        <v>13</v>
      </c>
      <c r="AH39" s="135" t="s">
        <v>67</v>
      </c>
      <c r="AI39" s="136" t="s">
        <v>16</v>
      </c>
      <c r="AJ39" s="168" t="s">
        <v>17</v>
      </c>
      <c r="AK39" s="131"/>
      <c r="AO39" s="184"/>
      <c r="AP39" s="184"/>
      <c r="AQ39" s="184"/>
      <c r="AR39" s="184"/>
      <c r="AS39" s="184"/>
      <c r="AX39" s="151"/>
      <c r="AY39" s="151"/>
      <c r="AZ39" s="151"/>
    </row>
    <row r="40" spans="1:52" s="196" customFormat="1" ht="14.25" customHeight="1">
      <c r="A40" s="131"/>
      <c r="B40" s="168">
        <v>1</v>
      </c>
      <c r="C40" s="262" t="s">
        <v>54</v>
      </c>
      <c r="D40" s="263"/>
      <c r="E40" s="263"/>
      <c r="F40" s="263"/>
      <c r="G40" s="264"/>
      <c r="H40" s="269">
        <v>4</v>
      </c>
      <c r="I40" s="270"/>
      <c r="J40" s="269">
        <v>0</v>
      </c>
      <c r="K40" s="270"/>
      <c r="L40" s="269">
        <v>1</v>
      </c>
      <c r="M40" s="270"/>
      <c r="N40" s="138">
        <v>0</v>
      </c>
      <c r="O40" s="116">
        <v>0</v>
      </c>
      <c r="P40" s="138">
        <v>35</v>
      </c>
      <c r="Q40" s="139">
        <f aca="true" t="shared" si="0" ref="Q40:Q49">+P40/H40</f>
        <v>8.75</v>
      </c>
      <c r="R40" s="140" t="e">
        <f>+P40/O40</f>
        <v>#DIV/0!</v>
      </c>
      <c r="S40" s="124"/>
      <c r="T40" s="168">
        <v>1</v>
      </c>
      <c r="U40" s="262" t="s">
        <v>43</v>
      </c>
      <c r="V40" s="263"/>
      <c r="W40" s="263"/>
      <c r="X40" s="263"/>
      <c r="Y40" s="264"/>
      <c r="Z40" s="269">
        <v>7</v>
      </c>
      <c r="AA40" s="270"/>
      <c r="AB40" s="269">
        <v>0</v>
      </c>
      <c r="AC40" s="270"/>
      <c r="AD40" s="269">
        <v>2</v>
      </c>
      <c r="AE40" s="270"/>
      <c r="AF40" s="138">
        <v>1</v>
      </c>
      <c r="AG40" s="116">
        <v>1</v>
      </c>
      <c r="AH40" s="138">
        <v>16</v>
      </c>
      <c r="AI40" s="139">
        <f>+AH40/Z40</f>
        <v>2.2857142857142856</v>
      </c>
      <c r="AJ40" s="140">
        <f>+AH40/AG40</f>
        <v>16</v>
      </c>
      <c r="AK40" s="131"/>
      <c r="AO40" s="184"/>
      <c r="AP40" s="184"/>
      <c r="AQ40" s="184"/>
      <c r="AR40" s="184"/>
      <c r="AS40" s="184"/>
      <c r="AX40" s="151"/>
      <c r="AY40" s="151"/>
      <c r="AZ40" s="151"/>
    </row>
    <row r="41" spans="1:52" s="196" customFormat="1" ht="14.25" customHeight="1">
      <c r="A41" s="131"/>
      <c r="B41" s="168">
        <v>2</v>
      </c>
      <c r="C41" s="262" t="s">
        <v>51</v>
      </c>
      <c r="D41" s="263"/>
      <c r="E41" s="263"/>
      <c r="F41" s="263"/>
      <c r="G41" s="264"/>
      <c r="H41" s="269">
        <v>7</v>
      </c>
      <c r="I41" s="270"/>
      <c r="J41" s="269">
        <v>0</v>
      </c>
      <c r="K41" s="270"/>
      <c r="L41" s="269">
        <v>1</v>
      </c>
      <c r="M41" s="270"/>
      <c r="N41" s="138">
        <v>0</v>
      </c>
      <c r="O41" s="116">
        <v>0</v>
      </c>
      <c r="P41" s="138">
        <v>25</v>
      </c>
      <c r="Q41" s="139">
        <f t="shared" si="0"/>
        <v>3.5714285714285716</v>
      </c>
      <c r="R41" s="140" t="e">
        <f aca="true" t="shared" si="1" ref="R41:R46">+P41/O41</f>
        <v>#DIV/0!</v>
      </c>
      <c r="S41" s="124"/>
      <c r="T41" s="168">
        <v>2</v>
      </c>
      <c r="U41" s="262" t="s">
        <v>47</v>
      </c>
      <c r="V41" s="263"/>
      <c r="W41" s="263"/>
      <c r="X41" s="263"/>
      <c r="Y41" s="264"/>
      <c r="Z41" s="269">
        <v>4</v>
      </c>
      <c r="AA41" s="270"/>
      <c r="AB41" s="269">
        <v>1</v>
      </c>
      <c r="AC41" s="270"/>
      <c r="AD41" s="269">
        <v>4</v>
      </c>
      <c r="AE41" s="270"/>
      <c r="AF41" s="138">
        <v>2</v>
      </c>
      <c r="AG41" s="116">
        <v>1</v>
      </c>
      <c r="AH41" s="138">
        <v>16</v>
      </c>
      <c r="AI41" s="139">
        <f aca="true" t="shared" si="2" ref="AI41:AI49">+AH41/Z41</f>
        <v>4</v>
      </c>
      <c r="AJ41" s="140">
        <f aca="true" t="shared" si="3" ref="AJ41:AJ46">+AH41/AG41</f>
        <v>16</v>
      </c>
      <c r="AK41" s="131"/>
      <c r="AO41" s="184"/>
      <c r="AP41" s="184"/>
      <c r="AQ41" s="184"/>
      <c r="AR41" s="184"/>
      <c r="AS41" s="184"/>
      <c r="AX41" s="151"/>
      <c r="AY41" s="151"/>
      <c r="AZ41" s="151"/>
    </row>
    <row r="42" spans="1:52" s="196" customFormat="1" ht="14.25" customHeight="1">
      <c r="A42" s="131"/>
      <c r="B42" s="168">
        <v>3</v>
      </c>
      <c r="C42" s="262" t="s">
        <v>8</v>
      </c>
      <c r="D42" s="263"/>
      <c r="E42" s="263"/>
      <c r="F42" s="263"/>
      <c r="G42" s="264"/>
      <c r="H42" s="269">
        <v>7</v>
      </c>
      <c r="I42" s="270"/>
      <c r="J42" s="269">
        <v>0</v>
      </c>
      <c r="K42" s="270"/>
      <c r="L42" s="269">
        <v>6</v>
      </c>
      <c r="M42" s="270"/>
      <c r="N42" s="138">
        <v>0</v>
      </c>
      <c r="O42" s="116">
        <v>3</v>
      </c>
      <c r="P42" s="138">
        <v>41</v>
      </c>
      <c r="Q42" s="139">
        <f t="shared" si="0"/>
        <v>5.857142857142857</v>
      </c>
      <c r="R42" s="140">
        <f t="shared" si="1"/>
        <v>13.666666666666666</v>
      </c>
      <c r="S42" s="124"/>
      <c r="T42" s="168">
        <v>3</v>
      </c>
      <c r="U42" s="262" t="s">
        <v>40</v>
      </c>
      <c r="V42" s="263"/>
      <c r="W42" s="263"/>
      <c r="X42" s="263"/>
      <c r="Y42" s="264"/>
      <c r="Z42" s="269">
        <v>7</v>
      </c>
      <c r="AA42" s="270"/>
      <c r="AB42" s="269">
        <v>0</v>
      </c>
      <c r="AC42" s="270"/>
      <c r="AD42" s="269">
        <v>3</v>
      </c>
      <c r="AE42" s="270"/>
      <c r="AF42" s="138">
        <v>0</v>
      </c>
      <c r="AG42" s="116">
        <v>2</v>
      </c>
      <c r="AH42" s="138">
        <v>24</v>
      </c>
      <c r="AI42" s="139">
        <f t="shared" si="2"/>
        <v>3.4285714285714284</v>
      </c>
      <c r="AJ42" s="140">
        <f t="shared" si="3"/>
        <v>12</v>
      </c>
      <c r="AK42" s="131"/>
      <c r="AO42" s="184"/>
      <c r="AP42" s="184"/>
      <c r="AQ42" s="184"/>
      <c r="AR42" s="184"/>
      <c r="AS42" s="184"/>
      <c r="AX42" s="151"/>
      <c r="AY42" s="151"/>
      <c r="AZ42" s="151"/>
    </row>
    <row r="43" spans="1:52" s="196" customFormat="1" ht="14.25" customHeight="1">
      <c r="A43" s="131"/>
      <c r="B43" s="168">
        <v>4</v>
      </c>
      <c r="C43" s="262" t="s">
        <v>28</v>
      </c>
      <c r="D43" s="263"/>
      <c r="E43" s="263"/>
      <c r="F43" s="263"/>
      <c r="G43" s="264"/>
      <c r="H43" s="269">
        <v>7</v>
      </c>
      <c r="I43" s="270"/>
      <c r="J43" s="269">
        <v>0</v>
      </c>
      <c r="K43" s="270"/>
      <c r="L43" s="269">
        <v>2</v>
      </c>
      <c r="M43" s="270"/>
      <c r="N43" s="138">
        <v>0</v>
      </c>
      <c r="O43" s="116">
        <v>0</v>
      </c>
      <c r="P43" s="138">
        <v>45</v>
      </c>
      <c r="Q43" s="139">
        <f t="shared" si="0"/>
        <v>6.428571428571429</v>
      </c>
      <c r="R43" s="140" t="e">
        <f t="shared" si="1"/>
        <v>#DIV/0!</v>
      </c>
      <c r="S43" s="124"/>
      <c r="T43" s="168">
        <v>4</v>
      </c>
      <c r="U43" s="262" t="s">
        <v>46</v>
      </c>
      <c r="V43" s="263"/>
      <c r="W43" s="263"/>
      <c r="X43" s="263"/>
      <c r="Y43" s="264"/>
      <c r="Z43" s="269">
        <v>7</v>
      </c>
      <c r="AA43" s="270"/>
      <c r="AB43" s="269">
        <v>0</v>
      </c>
      <c r="AC43" s="270"/>
      <c r="AD43" s="269">
        <v>5</v>
      </c>
      <c r="AE43" s="270"/>
      <c r="AF43" s="138">
        <v>0</v>
      </c>
      <c r="AG43" s="116">
        <v>2</v>
      </c>
      <c r="AH43" s="138">
        <v>40</v>
      </c>
      <c r="AI43" s="139">
        <f t="shared" si="2"/>
        <v>5.714285714285714</v>
      </c>
      <c r="AJ43" s="140">
        <f t="shared" si="3"/>
        <v>20</v>
      </c>
      <c r="AK43" s="131"/>
      <c r="AO43" s="184"/>
      <c r="AP43" s="184"/>
      <c r="AQ43" s="184"/>
      <c r="AR43" s="184"/>
      <c r="AS43" s="184"/>
      <c r="AX43" s="151"/>
      <c r="AY43" s="151"/>
      <c r="AZ43" s="151"/>
    </row>
    <row r="44" spans="1:52" s="196" customFormat="1" ht="14.25" customHeight="1">
      <c r="A44" s="131"/>
      <c r="B44" s="168">
        <v>5</v>
      </c>
      <c r="C44" s="262" t="s">
        <v>49</v>
      </c>
      <c r="D44" s="263"/>
      <c r="E44" s="263"/>
      <c r="F44" s="263"/>
      <c r="G44" s="264"/>
      <c r="H44" s="269">
        <v>5</v>
      </c>
      <c r="I44" s="270"/>
      <c r="J44" s="269">
        <v>0</v>
      </c>
      <c r="K44" s="270"/>
      <c r="L44" s="269">
        <v>5</v>
      </c>
      <c r="M44" s="270"/>
      <c r="N44" s="138">
        <v>0</v>
      </c>
      <c r="O44" s="116">
        <v>1</v>
      </c>
      <c r="P44" s="138">
        <v>42</v>
      </c>
      <c r="Q44" s="139">
        <f t="shared" si="0"/>
        <v>8.4</v>
      </c>
      <c r="R44" s="140">
        <f t="shared" si="1"/>
        <v>42</v>
      </c>
      <c r="S44" s="124"/>
      <c r="T44" s="168">
        <v>5</v>
      </c>
      <c r="U44" s="262" t="s">
        <v>44</v>
      </c>
      <c r="V44" s="263"/>
      <c r="W44" s="263"/>
      <c r="X44" s="263"/>
      <c r="Y44" s="264"/>
      <c r="Z44" s="269">
        <v>4</v>
      </c>
      <c r="AA44" s="270"/>
      <c r="AB44" s="269">
        <v>0</v>
      </c>
      <c r="AC44" s="270"/>
      <c r="AD44" s="269">
        <v>1</v>
      </c>
      <c r="AE44" s="270"/>
      <c r="AF44" s="138">
        <v>0</v>
      </c>
      <c r="AG44" s="116">
        <v>0</v>
      </c>
      <c r="AH44" s="138">
        <v>25</v>
      </c>
      <c r="AI44" s="139">
        <f t="shared" si="2"/>
        <v>6.25</v>
      </c>
      <c r="AJ44" s="140" t="e">
        <f t="shared" si="3"/>
        <v>#DIV/0!</v>
      </c>
      <c r="AK44" s="131"/>
      <c r="AO44" s="184"/>
      <c r="AP44" s="184"/>
      <c r="AQ44" s="184"/>
      <c r="AR44" s="184"/>
      <c r="AS44" s="184"/>
      <c r="AX44" s="151"/>
      <c r="AY44" s="151"/>
      <c r="AZ44" s="151"/>
    </row>
    <row r="45" spans="1:52" s="196" customFormat="1" ht="14.25" customHeight="1">
      <c r="A45" s="131"/>
      <c r="B45" s="168">
        <v>6</v>
      </c>
      <c r="C45" s="262" t="s">
        <v>52</v>
      </c>
      <c r="D45" s="263"/>
      <c r="E45" s="263"/>
      <c r="F45" s="263"/>
      <c r="G45" s="264"/>
      <c r="H45" s="269">
        <v>2</v>
      </c>
      <c r="I45" s="270"/>
      <c r="J45" s="269">
        <v>0</v>
      </c>
      <c r="K45" s="270"/>
      <c r="L45" s="269">
        <v>8</v>
      </c>
      <c r="M45" s="270"/>
      <c r="N45" s="138">
        <v>1</v>
      </c>
      <c r="O45" s="116">
        <v>0</v>
      </c>
      <c r="P45" s="138">
        <v>25</v>
      </c>
      <c r="Q45" s="139">
        <f t="shared" si="0"/>
        <v>12.5</v>
      </c>
      <c r="R45" s="140" t="e">
        <f t="shared" si="1"/>
        <v>#DIV/0!</v>
      </c>
      <c r="S45" s="124"/>
      <c r="T45" s="168">
        <v>6</v>
      </c>
      <c r="U45" s="262" t="s">
        <v>30</v>
      </c>
      <c r="V45" s="263"/>
      <c r="W45" s="263"/>
      <c r="X45" s="263"/>
      <c r="Y45" s="264"/>
      <c r="Z45" s="269">
        <v>4</v>
      </c>
      <c r="AA45" s="270"/>
      <c r="AB45" s="269">
        <v>0</v>
      </c>
      <c r="AC45" s="270"/>
      <c r="AD45" s="269">
        <v>5</v>
      </c>
      <c r="AE45" s="270"/>
      <c r="AF45" s="138">
        <v>0</v>
      </c>
      <c r="AG45" s="116">
        <v>1</v>
      </c>
      <c r="AH45" s="138">
        <v>24</v>
      </c>
      <c r="AI45" s="139">
        <f t="shared" si="2"/>
        <v>6</v>
      </c>
      <c r="AJ45" s="140">
        <f t="shared" si="3"/>
        <v>24</v>
      </c>
      <c r="AK45" s="131"/>
      <c r="AX45" s="151"/>
      <c r="AY45" s="151"/>
      <c r="AZ45" s="151"/>
    </row>
    <row r="46" spans="1:52" s="196" customFormat="1" ht="14.25" customHeight="1">
      <c r="A46" s="131"/>
      <c r="B46" s="168">
        <v>7</v>
      </c>
      <c r="C46" s="262" t="s">
        <v>53</v>
      </c>
      <c r="D46" s="263"/>
      <c r="E46" s="263"/>
      <c r="F46" s="263"/>
      <c r="G46" s="264"/>
      <c r="H46" s="269">
        <v>2</v>
      </c>
      <c r="I46" s="270"/>
      <c r="J46" s="269">
        <v>0</v>
      </c>
      <c r="K46" s="270"/>
      <c r="L46" s="269">
        <v>0</v>
      </c>
      <c r="M46" s="270"/>
      <c r="N46" s="138">
        <v>0</v>
      </c>
      <c r="O46" s="116">
        <v>0</v>
      </c>
      <c r="P46" s="138">
        <v>18</v>
      </c>
      <c r="Q46" s="139">
        <f t="shared" si="0"/>
        <v>9</v>
      </c>
      <c r="R46" s="140" t="e">
        <f t="shared" si="1"/>
        <v>#DIV/0!</v>
      </c>
      <c r="S46" s="124"/>
      <c r="T46" s="168">
        <v>7</v>
      </c>
      <c r="U46" s="262" t="s">
        <v>41</v>
      </c>
      <c r="V46" s="263"/>
      <c r="W46" s="263"/>
      <c r="X46" s="263"/>
      <c r="Y46" s="264"/>
      <c r="Z46" s="269">
        <v>2</v>
      </c>
      <c r="AA46" s="270"/>
      <c r="AB46" s="269">
        <v>0</v>
      </c>
      <c r="AC46" s="270"/>
      <c r="AD46" s="269">
        <v>1</v>
      </c>
      <c r="AE46" s="270"/>
      <c r="AF46" s="138">
        <v>3</v>
      </c>
      <c r="AG46" s="116">
        <v>0</v>
      </c>
      <c r="AH46" s="138">
        <v>25</v>
      </c>
      <c r="AI46" s="139">
        <f t="shared" si="2"/>
        <v>12.5</v>
      </c>
      <c r="AJ46" s="140" t="e">
        <f t="shared" si="3"/>
        <v>#DIV/0!</v>
      </c>
      <c r="AK46" s="131"/>
      <c r="AX46" s="151"/>
      <c r="AY46" s="151"/>
      <c r="AZ46" s="151"/>
    </row>
    <row r="47" spans="1:52" s="196" customFormat="1" ht="14.25" customHeight="1">
      <c r="A47" s="131"/>
      <c r="B47" s="168">
        <v>8</v>
      </c>
      <c r="C47" s="262" t="s">
        <v>10</v>
      </c>
      <c r="D47" s="263"/>
      <c r="E47" s="263"/>
      <c r="F47" s="263"/>
      <c r="G47" s="264"/>
      <c r="H47" s="269">
        <v>1</v>
      </c>
      <c r="I47" s="270"/>
      <c r="J47" s="269">
        <v>0</v>
      </c>
      <c r="K47" s="270"/>
      <c r="L47" s="269">
        <v>2</v>
      </c>
      <c r="M47" s="270"/>
      <c r="N47" s="138">
        <v>0</v>
      </c>
      <c r="O47" s="116">
        <v>0</v>
      </c>
      <c r="P47" s="138">
        <v>5</v>
      </c>
      <c r="Q47" s="139">
        <f t="shared" si="0"/>
        <v>5</v>
      </c>
      <c r="R47" s="140" t="e">
        <f>+P47/O47</f>
        <v>#DIV/0!</v>
      </c>
      <c r="S47" s="124"/>
      <c r="T47" s="168">
        <v>8</v>
      </c>
      <c r="U47" s="262"/>
      <c r="V47" s="263"/>
      <c r="W47" s="263"/>
      <c r="X47" s="263"/>
      <c r="Y47" s="264"/>
      <c r="Z47" s="269"/>
      <c r="AA47" s="270"/>
      <c r="AB47" s="269"/>
      <c r="AC47" s="270"/>
      <c r="AD47" s="269"/>
      <c r="AE47" s="270"/>
      <c r="AF47" s="138"/>
      <c r="AG47" s="116"/>
      <c r="AH47" s="138"/>
      <c r="AI47" s="139" t="e">
        <f t="shared" si="2"/>
        <v>#DIV/0!</v>
      </c>
      <c r="AJ47" s="140" t="e">
        <f>+AH47/AG47</f>
        <v>#DIV/0!</v>
      </c>
      <c r="AK47" s="131"/>
      <c r="AX47" s="151"/>
      <c r="AY47" s="151"/>
      <c r="AZ47" s="151"/>
    </row>
    <row r="48" spans="1:52" s="196" customFormat="1" ht="14.25" customHeight="1">
      <c r="A48" s="131"/>
      <c r="B48" s="168">
        <v>9</v>
      </c>
      <c r="C48" s="262"/>
      <c r="D48" s="263"/>
      <c r="E48" s="263"/>
      <c r="F48" s="263"/>
      <c r="G48" s="264"/>
      <c r="H48" s="269"/>
      <c r="I48" s="270"/>
      <c r="J48" s="269"/>
      <c r="K48" s="270"/>
      <c r="L48" s="269"/>
      <c r="M48" s="270"/>
      <c r="N48" s="138"/>
      <c r="O48" s="116"/>
      <c r="P48" s="138"/>
      <c r="Q48" s="139" t="e">
        <f t="shared" si="0"/>
        <v>#DIV/0!</v>
      </c>
      <c r="R48" s="140" t="e">
        <f>+P48/O48</f>
        <v>#DIV/0!</v>
      </c>
      <c r="S48" s="124"/>
      <c r="T48" s="168">
        <v>9</v>
      </c>
      <c r="U48" s="262"/>
      <c r="V48" s="263"/>
      <c r="W48" s="263"/>
      <c r="X48" s="263"/>
      <c r="Y48" s="264"/>
      <c r="Z48" s="269"/>
      <c r="AA48" s="270"/>
      <c r="AB48" s="269"/>
      <c r="AC48" s="270"/>
      <c r="AD48" s="269"/>
      <c r="AE48" s="270"/>
      <c r="AF48" s="138"/>
      <c r="AG48" s="116"/>
      <c r="AH48" s="138"/>
      <c r="AI48" s="139" t="e">
        <f t="shared" si="2"/>
        <v>#DIV/0!</v>
      </c>
      <c r="AJ48" s="140" t="e">
        <f>+AH48/AG48</f>
        <v>#DIV/0!</v>
      </c>
      <c r="AK48" s="131"/>
      <c r="AX48" s="151"/>
      <c r="AY48" s="151"/>
      <c r="AZ48" s="151"/>
    </row>
    <row r="49" spans="1:52" s="196" customFormat="1" ht="14.25" customHeight="1">
      <c r="A49" s="131"/>
      <c r="B49" s="118">
        <v>10</v>
      </c>
      <c r="C49" s="262"/>
      <c r="D49" s="263"/>
      <c r="E49" s="263"/>
      <c r="F49" s="263"/>
      <c r="G49" s="264"/>
      <c r="H49" s="269"/>
      <c r="I49" s="270"/>
      <c r="J49" s="269"/>
      <c r="K49" s="270"/>
      <c r="L49" s="269"/>
      <c r="M49" s="270"/>
      <c r="N49" s="141"/>
      <c r="O49" s="114"/>
      <c r="P49" s="138"/>
      <c r="Q49" s="139" t="e">
        <f t="shared" si="0"/>
        <v>#DIV/0!</v>
      </c>
      <c r="R49" s="142" t="e">
        <f>+P49/O49</f>
        <v>#DIV/0!</v>
      </c>
      <c r="S49" s="124"/>
      <c r="T49" s="118">
        <v>10</v>
      </c>
      <c r="U49" s="262"/>
      <c r="V49" s="263"/>
      <c r="W49" s="263"/>
      <c r="X49" s="263"/>
      <c r="Y49" s="264"/>
      <c r="Z49" s="269"/>
      <c r="AA49" s="270"/>
      <c r="AB49" s="269"/>
      <c r="AC49" s="270"/>
      <c r="AD49" s="269"/>
      <c r="AE49" s="270"/>
      <c r="AF49" s="141"/>
      <c r="AG49" s="114"/>
      <c r="AH49" s="138"/>
      <c r="AI49" s="139" t="e">
        <f t="shared" si="2"/>
        <v>#DIV/0!</v>
      </c>
      <c r="AJ49" s="142" t="e">
        <f>+AH49/AG49</f>
        <v>#DIV/0!</v>
      </c>
      <c r="AK49" s="131"/>
      <c r="AX49" s="151"/>
      <c r="AY49" s="151"/>
      <c r="AZ49" s="151"/>
    </row>
    <row r="50" spans="1:52" s="196" customFormat="1" ht="12">
      <c r="A50" s="131"/>
      <c r="B50" s="163"/>
      <c r="C50" s="163" t="s">
        <v>12</v>
      </c>
      <c r="D50" s="164"/>
      <c r="E50" s="164"/>
      <c r="F50" s="164"/>
      <c r="G50" s="164"/>
      <c r="H50" s="259">
        <f>SUM(H40:H49)</f>
        <v>35</v>
      </c>
      <c r="I50" s="261"/>
      <c r="J50" s="259">
        <f>SUM(J40:J49)</f>
        <v>0</v>
      </c>
      <c r="K50" s="261"/>
      <c r="L50" s="259">
        <f>SUM(L40:L49)</f>
        <v>25</v>
      </c>
      <c r="M50" s="261"/>
      <c r="N50" s="118">
        <f>SUM(N40:N49)</f>
        <v>1</v>
      </c>
      <c r="O50" s="118">
        <f>SUM(O40:O49)</f>
        <v>4</v>
      </c>
      <c r="P50" s="118">
        <f>SUM(P40:P49)</f>
        <v>236</v>
      </c>
      <c r="Q50" s="163"/>
      <c r="R50" s="118"/>
      <c r="S50" s="137"/>
      <c r="T50" s="163"/>
      <c r="U50" s="163" t="s">
        <v>12</v>
      </c>
      <c r="V50" s="164"/>
      <c r="W50" s="164"/>
      <c r="X50" s="164"/>
      <c r="Y50" s="164"/>
      <c r="Z50" s="259">
        <f>SUM(Z40:Z49)</f>
        <v>35</v>
      </c>
      <c r="AA50" s="261"/>
      <c r="AB50" s="259">
        <f>SUM(AB40:AB49)</f>
        <v>1</v>
      </c>
      <c r="AC50" s="261"/>
      <c r="AD50" s="259">
        <f>SUM(AD40:AD49)</f>
        <v>21</v>
      </c>
      <c r="AE50" s="261"/>
      <c r="AF50" s="118">
        <f>SUM(AF40:AF49)</f>
        <v>6</v>
      </c>
      <c r="AG50" s="118">
        <f>SUM(AG40:AG49)</f>
        <v>7</v>
      </c>
      <c r="AH50" s="118">
        <f>SUM(AH40:AH49)</f>
        <v>170</v>
      </c>
      <c r="AI50" s="163"/>
      <c r="AJ50" s="118"/>
      <c r="AK50" s="131"/>
      <c r="AX50" s="151"/>
      <c r="AY50" s="151"/>
      <c r="AZ50" s="151"/>
    </row>
    <row r="51" spans="1:52" s="196" customFormat="1" ht="7.5" customHeight="1">
      <c r="A51" s="131"/>
      <c r="B51" s="131"/>
      <c r="C51" s="131"/>
      <c r="D51" s="131"/>
      <c r="E51" s="131"/>
      <c r="F51" s="131"/>
      <c r="G51" s="131"/>
      <c r="H51" s="131"/>
      <c r="I51" s="131"/>
      <c r="J51" s="131"/>
      <c r="K51" s="131"/>
      <c r="L51" s="131"/>
      <c r="M51" s="131"/>
      <c r="N51" s="131"/>
      <c r="O51" s="131"/>
      <c r="P51" s="131"/>
      <c r="Q51" s="131"/>
      <c r="R51" s="131"/>
      <c r="S51" s="143"/>
      <c r="T51" s="131"/>
      <c r="U51" s="131"/>
      <c r="V51" s="131"/>
      <c r="W51" s="131"/>
      <c r="X51" s="131"/>
      <c r="Y51" s="131"/>
      <c r="Z51" s="131"/>
      <c r="AA51" s="131"/>
      <c r="AB51" s="131"/>
      <c r="AC51" s="131"/>
      <c r="AD51" s="131"/>
      <c r="AE51" s="131"/>
      <c r="AF51" s="131"/>
      <c r="AG51" s="131"/>
      <c r="AH51" s="131"/>
      <c r="AI51" s="131"/>
      <c r="AJ51" s="131"/>
      <c r="AK51" s="131"/>
      <c r="AX51" s="151"/>
      <c r="AY51" s="151"/>
      <c r="AZ51" s="151"/>
    </row>
    <row r="52" spans="1:52" s="196" customFormat="1" ht="18" customHeight="1">
      <c r="A52" s="131"/>
      <c r="B52" s="162" t="s">
        <v>36</v>
      </c>
      <c r="C52" s="126"/>
      <c r="D52" s="126"/>
      <c r="E52" s="126"/>
      <c r="F52" s="120"/>
      <c r="G52" s="202" t="s">
        <v>69</v>
      </c>
      <c r="H52" s="120"/>
      <c r="I52" s="120"/>
      <c r="J52" s="120"/>
      <c r="K52" s="120"/>
      <c r="L52" s="120"/>
      <c r="M52" s="120"/>
      <c r="N52" s="120"/>
      <c r="O52" s="121"/>
      <c r="P52" s="127">
        <f>+P50+R29</f>
        <v>243</v>
      </c>
      <c r="Q52" s="197">
        <f>+P52-R36</f>
        <v>0</v>
      </c>
      <c r="R52" s="198" t="s">
        <v>37</v>
      </c>
      <c r="S52" s="143"/>
      <c r="T52" s="162" t="s">
        <v>36</v>
      </c>
      <c r="U52" s="126"/>
      <c r="V52" s="126"/>
      <c r="W52" s="126"/>
      <c r="X52" s="120"/>
      <c r="Y52" s="202" t="s">
        <v>69</v>
      </c>
      <c r="Z52" s="120"/>
      <c r="AA52" s="120"/>
      <c r="AB52" s="120"/>
      <c r="AC52" s="120"/>
      <c r="AD52" s="120"/>
      <c r="AE52" s="120"/>
      <c r="AF52" s="120"/>
      <c r="AG52" s="121"/>
      <c r="AH52" s="127">
        <f>+AH50+AJ29</f>
        <v>184</v>
      </c>
      <c r="AI52" s="197">
        <f>+AH52-AJ36</f>
        <v>0</v>
      </c>
      <c r="AJ52" s="198" t="s">
        <v>37</v>
      </c>
      <c r="AK52" s="131"/>
      <c r="AX52" s="151"/>
      <c r="AY52" s="151"/>
      <c r="AZ52" s="151"/>
    </row>
    <row r="53" spans="1:52" s="196" customFormat="1" ht="7.5" customHeight="1">
      <c r="A53" s="131"/>
      <c r="B53" s="131"/>
      <c r="C53" s="131"/>
      <c r="D53" s="131"/>
      <c r="E53" s="131"/>
      <c r="F53" s="131"/>
      <c r="G53" s="131"/>
      <c r="H53" s="131"/>
      <c r="I53" s="131"/>
      <c r="J53" s="131"/>
      <c r="K53" s="131"/>
      <c r="L53" s="131"/>
      <c r="M53" s="131"/>
      <c r="N53" s="131"/>
      <c r="O53" s="131"/>
      <c r="P53" s="131"/>
      <c r="Q53" s="131"/>
      <c r="R53" s="131"/>
      <c r="S53" s="143"/>
      <c r="T53" s="131"/>
      <c r="U53" s="131"/>
      <c r="V53" s="131"/>
      <c r="W53" s="131"/>
      <c r="X53" s="131"/>
      <c r="Y53" s="131"/>
      <c r="Z53" s="131"/>
      <c r="AA53" s="131"/>
      <c r="AB53" s="131"/>
      <c r="AC53" s="131"/>
      <c r="AD53" s="131"/>
      <c r="AE53" s="131"/>
      <c r="AF53" s="131"/>
      <c r="AG53" s="131"/>
      <c r="AH53" s="131"/>
      <c r="AI53" s="131"/>
      <c r="AJ53" s="131"/>
      <c r="AK53" s="131"/>
      <c r="AX53" s="151"/>
      <c r="AY53" s="151"/>
      <c r="AZ53" s="151"/>
    </row>
    <row r="54" spans="1:52" s="182" customFormat="1" ht="12" customHeight="1">
      <c r="A54" s="97"/>
      <c r="B54" s="144"/>
      <c r="C54" s="145"/>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7"/>
      <c r="AJ54" s="148"/>
      <c r="AK54" s="97"/>
      <c r="AX54" s="151"/>
      <c r="AY54" s="151"/>
      <c r="AZ54" s="151"/>
    </row>
    <row r="55" spans="1:52" s="182" customFormat="1" ht="17.25" customHeight="1">
      <c r="A55" s="97"/>
      <c r="B55" s="83" t="s">
        <v>70</v>
      </c>
      <c r="C55" s="85"/>
      <c r="D55" s="90"/>
      <c r="E55" s="248" t="s">
        <v>56</v>
      </c>
      <c r="F55" s="249"/>
      <c r="G55" s="249"/>
      <c r="H55" s="249"/>
      <c r="I55" s="249"/>
      <c r="J55" s="249"/>
      <c r="K55" s="249"/>
      <c r="L55" s="249"/>
      <c r="M55" s="249"/>
      <c r="N55" s="249"/>
      <c r="O55" s="250"/>
      <c r="P55" s="84"/>
      <c r="Q55" s="84"/>
      <c r="R55" s="84"/>
      <c r="S55" s="84"/>
      <c r="T55" s="84"/>
      <c r="U55" s="84"/>
      <c r="V55" s="84"/>
      <c r="W55" s="84"/>
      <c r="X55" s="84"/>
      <c r="Y55" s="84"/>
      <c r="Z55" s="84"/>
      <c r="AA55" s="84"/>
      <c r="AB55" s="84"/>
      <c r="AC55" s="84"/>
      <c r="AD55" s="84"/>
      <c r="AE55" s="84"/>
      <c r="AF55" s="84"/>
      <c r="AG55" s="84"/>
      <c r="AH55" s="84"/>
      <c r="AI55" s="84"/>
      <c r="AJ55" s="150"/>
      <c r="AK55" s="97"/>
      <c r="AX55" s="151"/>
      <c r="AY55" s="151"/>
      <c r="AZ55" s="151"/>
    </row>
    <row r="56" spans="1:52" s="182" customFormat="1" ht="5.25" customHeight="1">
      <c r="A56" s="97"/>
      <c r="B56" s="83"/>
      <c r="C56" s="85"/>
      <c r="D56" s="90"/>
      <c r="E56" s="90"/>
      <c r="F56" s="90"/>
      <c r="G56" s="90"/>
      <c r="H56" s="90"/>
      <c r="I56" s="90"/>
      <c r="J56" s="90"/>
      <c r="K56" s="90"/>
      <c r="L56" s="90"/>
      <c r="M56" s="90"/>
      <c r="N56" s="90"/>
      <c r="O56" s="90"/>
      <c r="P56" s="90"/>
      <c r="Q56" s="90"/>
      <c r="R56" s="90"/>
      <c r="S56" s="84"/>
      <c r="T56" s="90"/>
      <c r="U56" s="90"/>
      <c r="V56" s="90"/>
      <c r="W56" s="90"/>
      <c r="X56" s="84"/>
      <c r="Y56" s="84"/>
      <c r="Z56" s="84"/>
      <c r="AA56" s="84"/>
      <c r="AB56" s="84"/>
      <c r="AC56" s="84"/>
      <c r="AD56" s="84"/>
      <c r="AE56" s="84"/>
      <c r="AF56" s="84"/>
      <c r="AG56" s="84"/>
      <c r="AH56" s="84"/>
      <c r="AI56" s="84"/>
      <c r="AJ56" s="150"/>
      <c r="AK56" s="97"/>
      <c r="AX56" s="151"/>
      <c r="AY56" s="151"/>
      <c r="AZ56" s="151"/>
    </row>
    <row r="57" spans="1:52" s="182" customFormat="1" ht="17.25" customHeight="1">
      <c r="A57" s="97"/>
      <c r="B57" s="83" t="s">
        <v>71</v>
      </c>
      <c r="C57" s="85"/>
      <c r="D57" s="90"/>
      <c r="E57" s="280" t="s">
        <v>22</v>
      </c>
      <c r="F57" s="281"/>
      <c r="G57" s="281"/>
      <c r="H57" s="281"/>
      <c r="I57" s="281"/>
      <c r="J57" s="281"/>
      <c r="K57" s="281"/>
      <c r="L57" s="281"/>
      <c r="M57" s="281"/>
      <c r="N57" s="281"/>
      <c r="O57" s="281"/>
      <c r="P57" s="281"/>
      <c r="Q57" s="281"/>
      <c r="R57" s="281"/>
      <c r="S57" s="281"/>
      <c r="T57" s="281"/>
      <c r="U57" s="281"/>
      <c r="V57" s="282"/>
      <c r="W57" s="149"/>
      <c r="X57" s="84"/>
      <c r="Y57" s="87" t="s">
        <v>33</v>
      </c>
      <c r="Z57" s="248" t="s">
        <v>93</v>
      </c>
      <c r="AA57" s="249"/>
      <c r="AB57" s="249"/>
      <c r="AC57" s="249"/>
      <c r="AD57" s="249"/>
      <c r="AE57" s="250"/>
      <c r="AF57" s="248" t="s">
        <v>9</v>
      </c>
      <c r="AG57" s="249"/>
      <c r="AH57" s="250"/>
      <c r="AI57" s="149"/>
      <c r="AJ57" s="150"/>
      <c r="AK57" s="97"/>
      <c r="AX57" s="151"/>
      <c r="AY57" s="151"/>
      <c r="AZ57" s="151"/>
    </row>
    <row r="58" spans="1:52" s="182" customFormat="1" ht="18" customHeight="1">
      <c r="A58" s="97"/>
      <c r="B58" s="83"/>
      <c r="C58" s="85"/>
      <c r="D58" s="90"/>
      <c r="E58" s="283"/>
      <c r="F58" s="284"/>
      <c r="G58" s="284"/>
      <c r="H58" s="284"/>
      <c r="I58" s="284"/>
      <c r="J58" s="284"/>
      <c r="K58" s="284"/>
      <c r="L58" s="284"/>
      <c r="M58" s="284"/>
      <c r="N58" s="284"/>
      <c r="O58" s="284"/>
      <c r="P58" s="284"/>
      <c r="Q58" s="284"/>
      <c r="R58" s="284"/>
      <c r="S58" s="284"/>
      <c r="T58" s="284"/>
      <c r="U58" s="284"/>
      <c r="V58" s="285"/>
      <c r="W58" s="149"/>
      <c r="X58" s="149"/>
      <c r="Y58" s="149"/>
      <c r="Z58" s="149"/>
      <c r="AA58" s="149"/>
      <c r="AB58" s="149"/>
      <c r="AC58" s="149"/>
      <c r="AD58" s="149"/>
      <c r="AE58" s="149"/>
      <c r="AF58" s="149"/>
      <c r="AG58" s="149"/>
      <c r="AH58" s="149"/>
      <c r="AI58" s="149"/>
      <c r="AJ58" s="150"/>
      <c r="AK58" s="97"/>
      <c r="AX58" s="151"/>
      <c r="AY58" s="151"/>
      <c r="AZ58" s="151"/>
    </row>
    <row r="59" spans="1:52" s="182" customFormat="1" ht="18" customHeight="1">
      <c r="A59" s="97"/>
      <c r="B59" s="83"/>
      <c r="C59" s="85"/>
      <c r="D59" s="90"/>
      <c r="E59" s="286"/>
      <c r="F59" s="287"/>
      <c r="G59" s="287"/>
      <c r="H59" s="287"/>
      <c r="I59" s="287"/>
      <c r="J59" s="287"/>
      <c r="K59" s="287"/>
      <c r="L59" s="287"/>
      <c r="M59" s="287"/>
      <c r="N59" s="287"/>
      <c r="O59" s="287"/>
      <c r="P59" s="287"/>
      <c r="Q59" s="287"/>
      <c r="R59" s="287"/>
      <c r="S59" s="287"/>
      <c r="T59" s="287"/>
      <c r="U59" s="287"/>
      <c r="V59" s="288"/>
      <c r="W59" s="149"/>
      <c r="X59" s="149"/>
      <c r="Y59" s="87" t="s">
        <v>72</v>
      </c>
      <c r="Z59" s="248" t="s">
        <v>94</v>
      </c>
      <c r="AA59" s="249"/>
      <c r="AB59" s="249"/>
      <c r="AC59" s="249"/>
      <c r="AD59" s="249"/>
      <c r="AE59" s="250"/>
      <c r="AF59" s="248" t="s">
        <v>9</v>
      </c>
      <c r="AG59" s="249"/>
      <c r="AH59" s="250"/>
      <c r="AI59" s="84"/>
      <c r="AJ59" s="150"/>
      <c r="AK59" s="97"/>
      <c r="AX59" s="151"/>
      <c r="AY59" s="151"/>
      <c r="AZ59" s="151"/>
    </row>
    <row r="60" spans="1:52" s="182" customFormat="1" ht="12" customHeight="1">
      <c r="A60" s="97"/>
      <c r="B60" s="93"/>
      <c r="C60" s="94"/>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6"/>
      <c r="AK60" s="97"/>
      <c r="AX60" s="151"/>
      <c r="AY60" s="151"/>
      <c r="AZ60" s="151"/>
    </row>
    <row r="61" spans="1:52" s="196" customFormat="1" ht="12.75" customHeight="1">
      <c r="A61" s="151"/>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51"/>
      <c r="AZ61" s="151"/>
    </row>
    <row r="62" spans="14:36" s="196" customFormat="1" ht="12">
      <c r="N62" s="199"/>
      <c r="O62" s="199"/>
      <c r="P62" s="199"/>
      <c r="Q62" s="199"/>
      <c r="R62" s="199"/>
      <c r="S62" s="200"/>
      <c r="AF62" s="199"/>
      <c r="AG62" s="199"/>
      <c r="AH62" s="199"/>
      <c r="AI62" s="199"/>
      <c r="AJ62" s="199"/>
    </row>
    <row r="63" spans="6:34" s="196" customFormat="1" ht="11.25">
      <c r="F63" s="279"/>
      <c r="G63" s="279"/>
      <c r="H63" s="279"/>
      <c r="I63" s="279"/>
      <c r="J63" s="279"/>
      <c r="K63" s="279"/>
      <c r="L63" s="279"/>
      <c r="M63" s="279"/>
      <c r="N63" s="279"/>
      <c r="O63" s="279"/>
      <c r="P63" s="279"/>
      <c r="X63" s="201"/>
      <c r="Y63" s="201"/>
      <c r="Z63" s="201"/>
      <c r="AA63" s="201"/>
      <c r="AB63" s="201"/>
      <c r="AC63" s="201"/>
      <c r="AD63" s="201"/>
      <c r="AE63" s="201"/>
      <c r="AF63" s="201"/>
      <c r="AG63" s="201"/>
      <c r="AH63" s="201"/>
    </row>
  </sheetData>
  <sheetProtection password="D85F" sheet="1" objects="1" scenarios="1" selectLockedCells="1"/>
  <mergeCells count="239">
    <mergeCell ref="AJ27:AJ28"/>
    <mergeCell ref="E55:O55"/>
    <mergeCell ref="E57:V59"/>
    <mergeCell ref="Z59:AE59"/>
    <mergeCell ref="AF59:AH59"/>
    <mergeCell ref="Z57:AE57"/>
    <mergeCell ref="AF57:AH57"/>
    <mergeCell ref="H49:I49"/>
    <mergeCell ref="J49:K49"/>
    <mergeCell ref="L49:M49"/>
    <mergeCell ref="F63:P63"/>
    <mergeCell ref="AB49:AC49"/>
    <mergeCell ref="AD49:AE49"/>
    <mergeCell ref="H50:I50"/>
    <mergeCell ref="J50:K50"/>
    <mergeCell ref="L50:M50"/>
    <mergeCell ref="Z50:AA50"/>
    <mergeCell ref="AB50:AC50"/>
    <mergeCell ref="AD50:AE50"/>
    <mergeCell ref="C49:G49"/>
    <mergeCell ref="U49:Y49"/>
    <mergeCell ref="Z49:AA49"/>
    <mergeCell ref="AB47:AC47"/>
    <mergeCell ref="AD47:AE47"/>
    <mergeCell ref="C48:G48"/>
    <mergeCell ref="H48:I48"/>
    <mergeCell ref="J48:K48"/>
    <mergeCell ref="L48:M48"/>
    <mergeCell ref="U48:Y48"/>
    <mergeCell ref="Z48:AA48"/>
    <mergeCell ref="AB46:AC46"/>
    <mergeCell ref="AD46:AE46"/>
    <mergeCell ref="AB48:AC48"/>
    <mergeCell ref="AD48:AE48"/>
    <mergeCell ref="C47:G47"/>
    <mergeCell ref="H47:I47"/>
    <mergeCell ref="J47:K47"/>
    <mergeCell ref="L47:M47"/>
    <mergeCell ref="U47:Y47"/>
    <mergeCell ref="Z47:AA47"/>
    <mergeCell ref="C46:G46"/>
    <mergeCell ref="H46:I46"/>
    <mergeCell ref="J46:K46"/>
    <mergeCell ref="L46:M46"/>
    <mergeCell ref="U46:Y46"/>
    <mergeCell ref="Z46:AA46"/>
    <mergeCell ref="AB44:AC44"/>
    <mergeCell ref="AD44:AE44"/>
    <mergeCell ref="C45:G45"/>
    <mergeCell ref="H45:I45"/>
    <mergeCell ref="J45:K45"/>
    <mergeCell ref="L45:M45"/>
    <mergeCell ref="U45:Y45"/>
    <mergeCell ref="Z45:AA45"/>
    <mergeCell ref="AB45:AC45"/>
    <mergeCell ref="AD45:AE45"/>
    <mergeCell ref="C44:G44"/>
    <mergeCell ref="H44:I44"/>
    <mergeCell ref="J44:K44"/>
    <mergeCell ref="L44:M44"/>
    <mergeCell ref="U44:Y44"/>
    <mergeCell ref="Z44:AA44"/>
    <mergeCell ref="AB42:AC42"/>
    <mergeCell ref="AD42:AE42"/>
    <mergeCell ref="C43:G43"/>
    <mergeCell ref="H43:I43"/>
    <mergeCell ref="J43:K43"/>
    <mergeCell ref="L43:M43"/>
    <mergeCell ref="U43:Y43"/>
    <mergeCell ref="Z43:AA43"/>
    <mergeCell ref="AB43:AC43"/>
    <mergeCell ref="AD43:AE43"/>
    <mergeCell ref="C42:G42"/>
    <mergeCell ref="H42:I42"/>
    <mergeCell ref="J42:K42"/>
    <mergeCell ref="L42:M42"/>
    <mergeCell ref="U42:Y42"/>
    <mergeCell ref="Z42:AA42"/>
    <mergeCell ref="AB40:AC40"/>
    <mergeCell ref="AD40:AE40"/>
    <mergeCell ref="C41:G41"/>
    <mergeCell ref="H41:I41"/>
    <mergeCell ref="J41:K41"/>
    <mergeCell ref="L41:M41"/>
    <mergeCell ref="U41:Y41"/>
    <mergeCell ref="Z41:AA41"/>
    <mergeCell ref="AB41:AC41"/>
    <mergeCell ref="AD41:AE41"/>
    <mergeCell ref="C40:G40"/>
    <mergeCell ref="H40:I40"/>
    <mergeCell ref="J40:K40"/>
    <mergeCell ref="L40:M40"/>
    <mergeCell ref="U40:Y40"/>
    <mergeCell ref="Z40:AA40"/>
    <mergeCell ref="AJ29:AJ31"/>
    <mergeCell ref="Y30:Z30"/>
    <mergeCell ref="AA30:AB30"/>
    <mergeCell ref="AC30:AD30"/>
    <mergeCell ref="C39:G39"/>
    <mergeCell ref="U39:Y39"/>
    <mergeCell ref="G28:H28"/>
    <mergeCell ref="R29:R31"/>
    <mergeCell ref="Y29:Z29"/>
    <mergeCell ref="AA29:AB29"/>
    <mergeCell ref="AC29:AD29"/>
    <mergeCell ref="AF29:AG31"/>
    <mergeCell ref="G29:H29"/>
    <mergeCell ref="I29:J29"/>
    <mergeCell ref="K29:L29"/>
    <mergeCell ref="N29:O31"/>
    <mergeCell ref="G30:H30"/>
    <mergeCell ref="I30:J30"/>
    <mergeCell ref="K30:L30"/>
    <mergeCell ref="C23:F23"/>
    <mergeCell ref="J23:M23"/>
    <mergeCell ref="I28:J28"/>
    <mergeCell ref="K28:L28"/>
    <mergeCell ref="Y28:Z28"/>
    <mergeCell ref="AA28:AB28"/>
    <mergeCell ref="R27:R28"/>
    <mergeCell ref="K27:L27"/>
    <mergeCell ref="N27:O28"/>
    <mergeCell ref="Y27:Z27"/>
    <mergeCell ref="AC27:AD27"/>
    <mergeCell ref="AF27:AG28"/>
    <mergeCell ref="B26:D26"/>
    <mergeCell ref="F26:L26"/>
    <mergeCell ref="T26:V26"/>
    <mergeCell ref="X26:AD26"/>
    <mergeCell ref="AC28:AD28"/>
    <mergeCell ref="AA27:AB27"/>
    <mergeCell ref="G27:H27"/>
    <mergeCell ref="I27:J27"/>
    <mergeCell ref="N23:O23"/>
    <mergeCell ref="P23:Q23"/>
    <mergeCell ref="U23:X23"/>
    <mergeCell ref="AB23:AE23"/>
    <mergeCell ref="AF21:AG21"/>
    <mergeCell ref="AH21:AI21"/>
    <mergeCell ref="AF22:AG22"/>
    <mergeCell ref="AH22:AI22"/>
    <mergeCell ref="AF23:AG23"/>
    <mergeCell ref="AH23:AI23"/>
    <mergeCell ref="C22:F22"/>
    <mergeCell ref="J22:M22"/>
    <mergeCell ref="N22:O22"/>
    <mergeCell ref="P22:Q22"/>
    <mergeCell ref="U22:X22"/>
    <mergeCell ref="AB22:AE22"/>
    <mergeCell ref="C21:F21"/>
    <mergeCell ref="J21:M21"/>
    <mergeCell ref="N21:O21"/>
    <mergeCell ref="P21:Q21"/>
    <mergeCell ref="U21:X21"/>
    <mergeCell ref="AB21:AE21"/>
    <mergeCell ref="AF19:AG19"/>
    <mergeCell ref="AH19:AI19"/>
    <mergeCell ref="C20:F20"/>
    <mergeCell ref="J20:M20"/>
    <mergeCell ref="N20:O20"/>
    <mergeCell ref="P20:Q20"/>
    <mergeCell ref="U20:X20"/>
    <mergeCell ref="AB20:AE20"/>
    <mergeCell ref="AF20:AG20"/>
    <mergeCell ref="AH20:AI20"/>
    <mergeCell ref="C19:F19"/>
    <mergeCell ref="J19:M19"/>
    <mergeCell ref="N19:O19"/>
    <mergeCell ref="P19:Q19"/>
    <mergeCell ref="U19:X19"/>
    <mergeCell ref="AB19:AE19"/>
    <mergeCell ref="AF17:AG17"/>
    <mergeCell ref="AH17:AI17"/>
    <mergeCell ref="C18:F18"/>
    <mergeCell ref="J18:M18"/>
    <mergeCell ref="N18:O18"/>
    <mergeCell ref="P18:Q18"/>
    <mergeCell ref="U18:X18"/>
    <mergeCell ref="AB18:AE18"/>
    <mergeCell ref="AF18:AG18"/>
    <mergeCell ref="AH18:AI18"/>
    <mergeCell ref="C17:F17"/>
    <mergeCell ref="J17:M17"/>
    <mergeCell ref="N17:O17"/>
    <mergeCell ref="P17:Q17"/>
    <mergeCell ref="U17:X17"/>
    <mergeCell ref="AB17:AE17"/>
    <mergeCell ref="AF15:AG15"/>
    <mergeCell ref="AH15:AI15"/>
    <mergeCell ref="C16:F16"/>
    <mergeCell ref="J16:M16"/>
    <mergeCell ref="N16:O16"/>
    <mergeCell ref="P16:Q16"/>
    <mergeCell ref="U16:X16"/>
    <mergeCell ref="AB16:AE16"/>
    <mergeCell ref="AF16:AG16"/>
    <mergeCell ref="AH16:AI16"/>
    <mergeCell ref="C15:F15"/>
    <mergeCell ref="J15:M15"/>
    <mergeCell ref="N15:O15"/>
    <mergeCell ref="P15:Q15"/>
    <mergeCell ref="U15:X15"/>
    <mergeCell ref="AB15:AE15"/>
    <mergeCell ref="AH13:AI13"/>
    <mergeCell ref="C14:F14"/>
    <mergeCell ref="J14:M14"/>
    <mergeCell ref="N14:O14"/>
    <mergeCell ref="P14:Q14"/>
    <mergeCell ref="U14:X14"/>
    <mergeCell ref="AB14:AE14"/>
    <mergeCell ref="AF14:AG14"/>
    <mergeCell ref="AH14:AI14"/>
    <mergeCell ref="AB12:AE12"/>
    <mergeCell ref="AF12:AG12"/>
    <mergeCell ref="AH12:AI12"/>
    <mergeCell ref="C13:F13"/>
    <mergeCell ref="J13:M13"/>
    <mergeCell ref="N13:O13"/>
    <mergeCell ref="P13:Q13"/>
    <mergeCell ref="U13:X13"/>
    <mergeCell ref="AB13:AE13"/>
    <mergeCell ref="AF13:AG13"/>
    <mergeCell ref="D10:F10"/>
    <mergeCell ref="V10:X10"/>
    <mergeCell ref="C12:F12"/>
    <mergeCell ref="J12:M12"/>
    <mergeCell ref="N12:O12"/>
    <mergeCell ref="P12:Q12"/>
    <mergeCell ref="U12:X12"/>
    <mergeCell ref="E4:I4"/>
    <mergeCell ref="N4:P4"/>
    <mergeCell ref="S4:W4"/>
    <mergeCell ref="AA4:AE4"/>
    <mergeCell ref="AH4:AI4"/>
    <mergeCell ref="E6:I6"/>
    <mergeCell ref="N6:P6"/>
    <mergeCell ref="S6:W6"/>
    <mergeCell ref="AA6:AE6"/>
    <mergeCell ref="AH6:AI6"/>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ignoredErrors>
    <ignoredError sqref="AJ29 AJ27 R27 R29"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george-s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perfil1</dc:creator>
  <cp:keywords/>
  <dc:description/>
  <cp:lastModifiedBy>esteban mac dermott</cp:lastModifiedBy>
  <cp:lastPrinted>2011-10-28T22:25:49Z</cp:lastPrinted>
  <dcterms:created xsi:type="dcterms:W3CDTF">2007-03-23T18:30:14Z</dcterms:created>
  <dcterms:modified xsi:type="dcterms:W3CDTF">2011-10-31T17:13:20Z</dcterms:modified>
  <cp:category/>
  <cp:version/>
  <cp:contentType/>
  <cp:contentStatus/>
</cp:coreProperties>
</file>