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Template" sheetId="1" r:id="rId1"/>
    <sheet name="ACA_Score Sheet Example" sheetId="2" r:id="rId2"/>
  </sheets>
  <definedNames>
    <definedName name="_xlnm.Print_Area" localSheetId="1">'ACA_Score Sheet Example'!$A$1:$AG$60</definedName>
    <definedName name="_xlnm.Print_Area" localSheetId="0">'ACA_Score Sheet Template'!$A$1:$AG$60</definedName>
  </definedNames>
  <calcPr fullCalcOnLoad="1"/>
</workbook>
</file>

<file path=xl/sharedStrings.xml><?xml version="1.0" encoding="utf-8"?>
<sst xmlns="http://schemas.openxmlformats.org/spreadsheetml/2006/main" count="412" uniqueCount="130">
  <si>
    <t>How Out</t>
  </si>
  <si>
    <t>Total</t>
  </si>
  <si>
    <t>Byes</t>
  </si>
  <si>
    <t>Leg Byes</t>
  </si>
  <si>
    <t>Wides</t>
  </si>
  <si>
    <t>No Balls</t>
  </si>
  <si>
    <t>Bowled</t>
  </si>
  <si>
    <t>Caught</t>
  </si>
  <si>
    <t>Jay Krampel</t>
  </si>
  <si>
    <t>-</t>
  </si>
  <si>
    <t>Ed Apps</t>
  </si>
  <si>
    <t>Belgrano Barbarians</t>
  </si>
  <si>
    <t>Totals</t>
  </si>
  <si>
    <t>Wickets</t>
  </si>
  <si>
    <t>Run Out</t>
  </si>
  <si>
    <t>Overs</t>
  </si>
  <si>
    <t>Mdns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</si>
  <si>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</si>
  <si>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</si>
  <si>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</si>
  <si>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</si>
  <si>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</si>
  <si>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</si>
  <si>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</si>
  <si>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</si>
  <si>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Scorer</t>
  </si>
  <si>
    <t>4s</t>
  </si>
  <si>
    <t>6s</t>
  </si>
  <si>
    <t>Hurlingham Club, Hurlingham</t>
  </si>
  <si>
    <t>Fielding Extras</t>
  </si>
  <si>
    <t>Vis.</t>
  </si>
  <si>
    <t>Sorteo ganado por</t>
  </si>
  <si>
    <t>Elegian a</t>
  </si>
  <si>
    <t>Fecha:</t>
  </si>
  <si>
    <t>Liga:</t>
  </si>
  <si>
    <t>Jugado en:</t>
  </si>
  <si>
    <t>Tiempo:</t>
  </si>
  <si>
    <t>Juego entre:</t>
  </si>
  <si>
    <t>Equipo</t>
  </si>
  <si>
    <t>Bateador</t>
  </si>
  <si>
    <t>P.E.</t>
  </si>
  <si>
    <t>Boleador</t>
  </si>
  <si>
    <t>Caida del Wicket</t>
  </si>
  <si>
    <t>Minutos</t>
  </si>
  <si>
    <t>Totales de los Bateadores</t>
  </si>
  <si>
    <t>Corridas</t>
  </si>
  <si>
    <t>Penalidades concedidas en otro innings</t>
  </si>
  <si>
    <t>Resultado:</t>
  </si>
  <si>
    <t>Comentarios:</t>
  </si>
  <si>
    <t>Alan Moir</t>
  </si>
  <si>
    <t>L.B.W</t>
  </si>
  <si>
    <t>Penalidades</t>
  </si>
  <si>
    <t>Nigel Tollerman</t>
  </si>
  <si>
    <t>FINAL SCORE PARA INNINGS</t>
  </si>
  <si>
    <t>Bowling Extras</t>
  </si>
  <si>
    <t>D.N.B</t>
  </si>
  <si>
    <t>Puntos</t>
  </si>
  <si>
    <t>Empezó:</t>
  </si>
  <si>
    <t>Acabó:</t>
  </si>
  <si>
    <t>Umpires</t>
  </si>
  <si>
    <t>Power Play</t>
  </si>
  <si>
    <t>Desde</t>
  </si>
  <si>
    <t>Hasta</t>
  </si>
  <si>
    <t>Fildeador</t>
  </si>
  <si>
    <t>Jon Barras (wk)</t>
  </si>
  <si>
    <t>James Drummond  (c)</t>
  </si>
  <si>
    <t>Balancing the Scoresheet</t>
  </si>
  <si>
    <t>Check</t>
  </si>
  <si>
    <t>Total del Boleador + Fielding Extras = FINAL SCORE</t>
  </si>
  <si>
    <t>For T20 only</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</si>
  <si>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</si>
  <si>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</si>
  <si>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</si>
  <si>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</si>
  <si>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</si>
  <si>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</si>
  <si>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</si>
  <si>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</si>
  <si>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</si>
  <si>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</si>
  <si>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</si>
  <si>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</si>
  <si>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</si>
  <si>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</si>
  <si>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</si>
  <si>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</si>
  <si>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</si>
  <si>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Div 2, Championship 2</t>
  </si>
  <si>
    <t>Saturday 05-Feb-11</t>
  </si>
  <si>
    <t>Hurlingham won by 59 runs</t>
  </si>
  <si>
    <t>Team members</t>
  </si>
  <si>
    <t>Hot and sunny</t>
  </si>
  <si>
    <t>Sur</t>
  </si>
  <si>
    <t>Norte</t>
  </si>
  <si>
    <t>Norte v Sur</t>
  </si>
  <si>
    <t>17-18-19 Marzo</t>
  </si>
  <si>
    <t>Batear</t>
  </si>
  <si>
    <t>Sabado</t>
  </si>
  <si>
    <t>Lunes</t>
  </si>
  <si>
    <t>Grant Dugmore</t>
  </si>
  <si>
    <t>Lucas Paterlini</t>
  </si>
  <si>
    <t>Matias Paterlini</t>
  </si>
  <si>
    <t>Martin Siri</t>
  </si>
  <si>
    <t>Tomas Francis</t>
  </si>
  <si>
    <t>Hernan Williams</t>
  </si>
  <si>
    <t>Bernardo Irigoyen</t>
  </si>
  <si>
    <t>David Mauro</t>
  </si>
  <si>
    <t>Lautaro Musiani</t>
  </si>
  <si>
    <t>Esteban Mac Dermott</t>
  </si>
  <si>
    <t>Diego Lord</t>
  </si>
  <si>
    <t>DNB</t>
  </si>
  <si>
    <t>LBW</t>
  </si>
  <si>
    <t>John Hurley</t>
  </si>
  <si>
    <t>Hernan Fennell</t>
  </si>
  <si>
    <t>Chris Mac Laren</t>
  </si>
  <si>
    <t>Nick Schulte</t>
  </si>
  <si>
    <t>Alejo Tissera</t>
  </si>
  <si>
    <t>Gary Savage</t>
  </si>
  <si>
    <t>Martin Hemmingsen</t>
  </si>
  <si>
    <t>Mark Rogers</t>
  </si>
  <si>
    <t>Nicolas Schulte</t>
  </si>
  <si>
    <t>Henry Don</t>
  </si>
  <si>
    <t>Pablo Ferguson</t>
  </si>
  <si>
    <t>E. Mac Dermott</t>
  </si>
  <si>
    <t xml:space="preserve"> </t>
  </si>
  <si>
    <t>Caught &amp; Bowled</t>
  </si>
  <si>
    <t>Sur ganó por 51 corridas</t>
  </si>
  <si>
    <t>D. Gibson</t>
  </si>
  <si>
    <t>D. Culley</t>
  </si>
  <si>
    <t>D. Canton</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</si>
</sst>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000"/>
    <numFmt numFmtId="190" formatCode="0.0000000"/>
    <numFmt numFmtId="191" formatCode="0.00000000"/>
    <numFmt numFmtId="192" formatCode="0.00000"/>
    <numFmt numFmtId="193" formatCode="0.0000"/>
    <numFmt numFmtId="194" formatCode="0.000"/>
    <numFmt numFmtId="195" formatCode="0.000000000"/>
    <numFmt numFmtId="196" formatCode="[$-1409]dddd\,\ d\ mmmm\ yyyy"/>
    <numFmt numFmtId="197" formatCode="[$-409]dd\-mmm\-yy;@"/>
    <numFmt numFmtId="198" formatCode="&quot;Yes&quot;;&quot;Yes&quot;;&quot;No&quot;"/>
    <numFmt numFmtId="199" formatCode="&quot;True&quot;;&quot;True&quot;;&quot;False&quot;"/>
    <numFmt numFmtId="200" formatCode="&quot;On&quot;;&quot;On&quot;;&quot;Off&quot;"/>
    <numFmt numFmtId="201" formatCode="[$€-2]\ #,##0.00_);[Red]\([$€-2]\ #,##0.00\)"/>
  </numFmts>
  <fonts count="59">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2"/>
    </font>
    <font>
      <b/>
      <sz val="12"/>
      <color indexed="8"/>
      <name val="Arial"/>
      <family val="2"/>
    </font>
    <font>
      <sz val="11"/>
      <color indexed="8"/>
      <name val="Arial"/>
      <family val="2"/>
    </font>
    <font>
      <b/>
      <sz val="11"/>
      <color indexed="8"/>
      <name val="Arial"/>
      <family val="2"/>
    </font>
    <font>
      <sz val="11"/>
      <color indexed="10"/>
      <name val="Arial"/>
      <family val="2"/>
    </font>
    <font>
      <u val="single"/>
      <sz val="11"/>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rgb="FFCEE5FE"/>
        <bgColor indexed="64"/>
      </patternFill>
    </fill>
    <fill>
      <patternFill patternType="solid">
        <fgColor theme="0" tint="-0.1499900072813034"/>
        <bgColor indexed="64"/>
      </patternFill>
    </fill>
    <fill>
      <patternFill patternType="solid">
        <fgColor rgb="FF56A5F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double"/>
      <top style="thin"/>
      <bottom>
        <color indexed="63"/>
      </bottom>
    </border>
    <border>
      <left style="double"/>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9">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6"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6"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6"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6" fillId="33" borderId="0" xfId="0" applyFont="1" applyFill="1" applyBorder="1" applyAlignment="1">
      <alignment horizontal="left" vertical="center"/>
    </xf>
    <xf numFmtId="0" fontId="56"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6" fillId="33" borderId="17" xfId="0" applyFont="1" applyFill="1" applyBorder="1" applyAlignment="1">
      <alignment vertical="center"/>
    </xf>
    <xf numFmtId="0" fontId="6" fillId="33" borderId="10" xfId="0" applyFont="1" applyFill="1" applyBorder="1" applyAlignment="1">
      <alignment horizontal="left" vertical="center"/>
    </xf>
    <xf numFmtId="0" fontId="57" fillId="33" borderId="10" xfId="0" applyFont="1" applyFill="1" applyBorder="1" applyAlignment="1">
      <alignment horizontal="left" vertical="center"/>
    </xf>
    <xf numFmtId="0" fontId="57"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6" xfId="0" applyFont="1" applyFill="1" applyBorder="1" applyAlignment="1">
      <alignment horizontal="left" vertical="center"/>
    </xf>
    <xf numFmtId="0" fontId="57" fillId="33" borderId="16" xfId="0" applyFont="1" applyFill="1" applyBorder="1" applyAlignment="1">
      <alignment horizontal="left" vertical="center"/>
    </xf>
    <xf numFmtId="0" fontId="57"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0" xfId="0" applyFont="1" applyFill="1" applyBorder="1" applyAlignment="1">
      <alignment horizontal="center" vertical="center" wrapText="1"/>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7" fillId="33" borderId="22" xfId="0" applyFont="1" applyFill="1" applyBorder="1" applyAlignment="1">
      <alignment vertical="center"/>
    </xf>
    <xf numFmtId="0" fontId="7" fillId="33" borderId="21" xfId="0" applyFont="1" applyFill="1" applyBorder="1" applyAlignment="1">
      <alignment vertical="center"/>
    </xf>
    <xf numFmtId="0" fontId="0"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7" fillId="33" borderId="21" xfId="0" applyNumberFormat="1" applyFont="1" applyFill="1" applyBorder="1" applyAlignment="1">
      <alignment vertical="center"/>
    </xf>
    <xf numFmtId="1" fontId="6" fillId="33" borderId="21" xfId="0" applyNumberFormat="1" applyFont="1" applyFill="1" applyBorder="1" applyAlignment="1">
      <alignment vertical="center"/>
    </xf>
    <xf numFmtId="0" fontId="0" fillId="33" borderId="14" xfId="0" applyFont="1" applyFill="1" applyBorder="1" applyAlignment="1">
      <alignment horizontal="left" vertical="center"/>
    </xf>
    <xf numFmtId="0" fontId="56" fillId="33" borderId="0" xfId="0" applyFont="1" applyFill="1" applyBorder="1" applyAlignment="1">
      <alignment vertical="center"/>
    </xf>
    <xf numFmtId="0" fontId="3" fillId="33" borderId="0" xfId="0" applyFont="1" applyFill="1" applyBorder="1" applyAlignment="1">
      <alignment vertical="center"/>
    </xf>
    <xf numFmtId="0" fontId="6" fillId="34" borderId="19" xfId="0" applyFont="1" applyFill="1" applyBorder="1" applyAlignment="1">
      <alignment horizontal="center"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5" borderId="0" xfId="0" applyFont="1" applyFill="1" applyAlignment="1">
      <alignment horizontal="center" vertical="center"/>
    </xf>
    <xf numFmtId="0" fontId="0" fillId="35" borderId="0" xfId="0" applyFont="1" applyFill="1" applyAlignment="1">
      <alignment horizontal="left" vertical="center"/>
    </xf>
    <xf numFmtId="0" fontId="7" fillId="35" borderId="0" xfId="0" applyFont="1" applyFill="1" applyBorder="1" applyAlignment="1">
      <alignment horizontal="center" vertical="center"/>
    </xf>
    <xf numFmtId="0" fontId="7" fillId="35" borderId="0" xfId="0" applyFont="1" applyFill="1" applyAlignment="1">
      <alignment horizontal="center" vertical="center"/>
    </xf>
    <xf numFmtId="0" fontId="7" fillId="35" borderId="0" xfId="0" applyFont="1" applyFill="1" applyBorder="1" applyAlignment="1">
      <alignment vertical="center"/>
    </xf>
    <xf numFmtId="1" fontId="7" fillId="35" borderId="0" xfId="0" applyNumberFormat="1" applyFont="1" applyFill="1" applyBorder="1" applyAlignment="1">
      <alignment horizontal="center" vertical="center"/>
    </xf>
    <xf numFmtId="0" fontId="5" fillId="35" borderId="0" xfId="0" applyFont="1" applyFill="1" applyBorder="1" applyAlignment="1">
      <alignment horizontal="center" vertical="center"/>
    </xf>
    <xf numFmtId="0" fontId="4" fillId="35" borderId="0" xfId="0" applyFont="1" applyFill="1" applyAlignment="1">
      <alignment horizontal="center" vertical="center"/>
    </xf>
    <xf numFmtId="0" fontId="4" fillId="35" borderId="0" xfId="0" applyFont="1" applyFill="1" applyBorder="1" applyAlignment="1">
      <alignment horizontal="center" vertical="center"/>
    </xf>
    <xf numFmtId="0" fontId="55" fillId="35" borderId="0" xfId="0" applyFont="1" applyFill="1" applyBorder="1" applyAlignment="1">
      <alignment horizontal="center" vertical="center"/>
    </xf>
    <xf numFmtId="0" fontId="4" fillId="35" borderId="0" xfId="0" applyFont="1" applyFill="1" applyBorder="1" applyAlignment="1">
      <alignment vertical="center"/>
    </xf>
    <xf numFmtId="1" fontId="4" fillId="35" borderId="0" xfId="0" applyNumberFormat="1" applyFont="1" applyFill="1" applyBorder="1" applyAlignment="1">
      <alignment vertical="center"/>
    </xf>
    <xf numFmtId="1" fontId="7" fillId="35" borderId="0" xfId="0" applyNumberFormat="1" applyFont="1" applyFill="1" applyBorder="1" applyAlignment="1">
      <alignment vertical="center"/>
    </xf>
    <xf numFmtId="1" fontId="4" fillId="35" borderId="10" xfId="0" applyNumberFormat="1" applyFont="1" applyFill="1" applyBorder="1" applyAlignment="1">
      <alignment vertical="center"/>
    </xf>
    <xf numFmtId="0" fontId="7" fillId="35" borderId="0" xfId="0" applyFont="1" applyFill="1" applyBorder="1" applyAlignment="1">
      <alignment horizontal="left" vertical="center"/>
    </xf>
    <xf numFmtId="0" fontId="58" fillId="0" borderId="0" xfId="0" applyFont="1" applyAlignment="1">
      <alignment horizontal="left" vertical="top"/>
    </xf>
    <xf numFmtId="0" fontId="7" fillId="33" borderId="20" xfId="0" applyFont="1" applyFill="1" applyBorder="1" applyAlignment="1">
      <alignment vertical="center"/>
    </xf>
    <xf numFmtId="0" fontId="6" fillId="33" borderId="20"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3" fillId="33" borderId="21" xfId="0" applyFont="1" applyFill="1" applyBorder="1" applyAlignment="1">
      <alignment horizontal="center" vertical="center"/>
    </xf>
    <xf numFmtId="0" fontId="56" fillId="33" borderId="21" xfId="0" applyFont="1" applyFill="1" applyBorder="1" applyAlignment="1">
      <alignment horizontal="left" vertical="center"/>
    </xf>
    <xf numFmtId="0" fontId="3" fillId="33" borderId="21" xfId="0" applyFont="1" applyFill="1" applyBorder="1" applyAlignment="1">
      <alignment horizontal="right" vertical="center"/>
    </xf>
    <xf numFmtId="0" fontId="6" fillId="36" borderId="19" xfId="0" applyFont="1" applyFill="1" applyBorder="1" applyAlignment="1">
      <alignment horizontal="center" vertical="center"/>
    </xf>
    <xf numFmtId="0" fontId="6" fillId="33" borderId="10" xfId="0" applyFont="1" applyFill="1" applyBorder="1" applyAlignment="1">
      <alignment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5" borderId="0" xfId="0" applyFont="1" applyFill="1" applyBorder="1" applyAlignment="1">
      <alignment horizontal="center" vertical="center"/>
    </xf>
    <xf numFmtId="0" fontId="6" fillId="33" borderId="18" xfId="0" applyFont="1" applyFill="1" applyBorder="1" applyAlignment="1">
      <alignment vertical="center"/>
    </xf>
    <xf numFmtId="0" fontId="7" fillId="0" borderId="11" xfId="0" applyFont="1" applyFill="1" applyBorder="1" applyAlignment="1" applyProtection="1">
      <alignment horizontal="center" vertical="center"/>
      <protection locked="0"/>
    </xf>
    <xf numFmtId="2" fontId="7" fillId="34" borderId="25" xfId="0" applyNumberFormat="1" applyFont="1" applyFill="1" applyBorder="1" applyAlignment="1">
      <alignment horizontal="center" vertical="center"/>
    </xf>
    <xf numFmtId="2" fontId="7" fillId="34"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4"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6"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6" fillId="33" borderId="0" xfId="0" applyFont="1" applyFill="1" applyBorder="1" applyAlignment="1" applyProtection="1">
      <alignment horizontal="left" vertical="center"/>
      <protection/>
    </xf>
    <xf numFmtId="0" fontId="56"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6" fillId="33" borderId="17" xfId="0" applyFont="1" applyFill="1" applyBorder="1" applyAlignment="1" applyProtection="1">
      <alignment vertical="center"/>
      <protection/>
    </xf>
    <xf numFmtId="0" fontId="0" fillId="35" borderId="0" xfId="0" applyFont="1" applyFill="1" applyAlignment="1" applyProtection="1">
      <alignment horizontal="center" vertical="center"/>
      <protection/>
    </xf>
    <xf numFmtId="0" fontId="0" fillId="35" borderId="0" xfId="0" applyFont="1" applyFill="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0" xfId="0" applyFont="1" applyFill="1" applyBorder="1" applyAlignment="1" applyProtection="1">
      <alignment horizontal="left" vertical="center"/>
      <protection/>
    </xf>
    <xf numFmtId="0" fontId="57" fillId="33" borderId="10" xfId="0" applyFont="1" applyFill="1" applyBorder="1" applyAlignment="1" applyProtection="1">
      <alignment horizontal="left" vertical="center"/>
      <protection/>
    </xf>
    <xf numFmtId="0" fontId="57"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5" xfId="0" applyFont="1" applyFill="1" applyBorder="1" applyAlignment="1" applyProtection="1">
      <alignment horizontal="left" vertical="center"/>
      <protection/>
    </xf>
    <xf numFmtId="0" fontId="6" fillId="33" borderId="16" xfId="0" applyFont="1" applyFill="1" applyBorder="1" applyAlignment="1" applyProtection="1">
      <alignment horizontal="left" vertical="center"/>
      <protection/>
    </xf>
    <xf numFmtId="0" fontId="57" fillId="33" borderId="16" xfId="0" applyFont="1" applyFill="1" applyBorder="1" applyAlignment="1" applyProtection="1">
      <alignment horizontal="left" vertical="center"/>
      <protection/>
    </xf>
    <xf numFmtId="0" fontId="57"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6" fillId="33" borderId="12" xfId="0" applyFont="1" applyFill="1" applyBorder="1" applyAlignment="1" applyProtection="1">
      <alignment horizontal="left" vertical="center"/>
      <protection/>
    </xf>
    <xf numFmtId="0" fontId="6" fillId="33" borderId="10"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2" xfId="0" applyFont="1" applyFill="1" applyBorder="1" applyAlignment="1" applyProtection="1">
      <alignment vertical="center"/>
      <protection/>
    </xf>
    <xf numFmtId="0" fontId="6" fillId="33" borderId="22" xfId="0" applyFont="1" applyFill="1" applyBorder="1" applyAlignment="1" applyProtection="1">
      <alignment horizontal="center" vertical="center"/>
      <protection/>
    </xf>
    <xf numFmtId="0" fontId="7" fillId="33" borderId="20" xfId="0" applyFont="1" applyFill="1" applyBorder="1" applyAlignment="1" applyProtection="1">
      <alignment vertical="center"/>
      <protection/>
    </xf>
    <xf numFmtId="0" fontId="7" fillId="33" borderId="22"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0" borderId="23"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7" fillId="35" borderId="0" xfId="0" applyFont="1" applyFill="1" applyAlignment="1" applyProtection="1">
      <alignment horizontal="center" vertical="center"/>
      <protection/>
    </xf>
    <xf numFmtId="0" fontId="6" fillId="34" borderId="19" xfId="0" applyFont="1" applyFill="1" applyBorder="1" applyAlignment="1" applyProtection="1">
      <alignment horizontal="center" vertical="center"/>
      <protection/>
    </xf>
    <xf numFmtId="0" fontId="7" fillId="35" borderId="0" xfId="0" applyFont="1" applyFill="1" applyBorder="1" applyAlignment="1" applyProtection="1">
      <alignment horizontal="left" vertical="center"/>
      <protection/>
    </xf>
    <xf numFmtId="0" fontId="55" fillId="35" borderId="0" xfId="0" applyFont="1" applyFill="1" applyBorder="1" applyAlignment="1" applyProtection="1">
      <alignment horizontal="center" vertical="center"/>
      <protection/>
    </xf>
    <xf numFmtId="0" fontId="6" fillId="33" borderId="20" xfId="0" applyFont="1" applyFill="1" applyBorder="1" applyAlignment="1" applyProtection="1">
      <alignment horizontal="left" vertical="center"/>
      <protection/>
    </xf>
    <xf numFmtId="0" fontId="7" fillId="33" borderId="21"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3" fillId="33" borderId="21" xfId="0" applyFont="1" applyFill="1" applyBorder="1" applyAlignment="1" applyProtection="1">
      <alignment horizontal="left" vertical="center"/>
      <protection/>
    </xf>
    <xf numFmtId="0" fontId="6" fillId="36"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7" fillId="33" borderId="21"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5" borderId="0" xfId="0" applyFont="1" applyFill="1" applyBorder="1" applyAlignment="1" applyProtection="1">
      <alignment horizontal="center" vertical="center"/>
      <protection/>
    </xf>
    <xf numFmtId="0" fontId="4" fillId="35" borderId="0" xfId="0" applyFont="1" applyFill="1" applyBorder="1" applyAlignment="1" applyProtection="1">
      <alignment vertical="center"/>
      <protection/>
    </xf>
    <xf numFmtId="1" fontId="4" fillId="35" borderId="0" xfId="0" applyNumberFormat="1" applyFont="1" applyFill="1" applyBorder="1" applyAlignment="1" applyProtection="1">
      <alignment vertical="center"/>
      <protection/>
    </xf>
    <xf numFmtId="1" fontId="4" fillId="35" borderId="10" xfId="0" applyNumberFormat="1" applyFont="1" applyFill="1" applyBorder="1" applyAlignment="1" applyProtection="1">
      <alignment vertical="center"/>
      <protection/>
    </xf>
    <xf numFmtId="1" fontId="7" fillId="35" borderId="0" xfId="0" applyNumberFormat="1" applyFont="1" applyFill="1" applyBorder="1" applyAlignment="1" applyProtection="1">
      <alignment horizontal="center" vertical="center"/>
      <protection/>
    </xf>
    <xf numFmtId="1" fontId="7" fillId="35" borderId="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24"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33" borderId="18" xfId="0" applyFont="1" applyFill="1" applyBorder="1" applyAlignment="1" applyProtection="1">
      <alignment vertical="center"/>
      <protection/>
    </xf>
    <xf numFmtId="0" fontId="7" fillId="0" borderId="11" xfId="0" applyFont="1" applyFill="1" applyBorder="1" applyAlignment="1" applyProtection="1">
      <alignment horizontal="center" vertical="center"/>
      <protection/>
    </xf>
    <xf numFmtId="2" fontId="7" fillId="34" borderId="25" xfId="0" applyNumberFormat="1" applyFont="1" applyFill="1" applyBorder="1" applyAlignment="1" applyProtection="1">
      <alignment horizontal="center" vertical="center"/>
      <protection/>
    </xf>
    <xf numFmtId="2" fontId="7" fillId="34"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4" borderId="19" xfId="0" applyNumberFormat="1"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6" fillId="33" borderId="21" xfId="0" applyFont="1" applyFill="1" applyBorder="1" applyAlignment="1" applyProtection="1">
      <alignment horizontal="left" vertical="center"/>
      <protection/>
    </xf>
    <xf numFmtId="0" fontId="3" fillId="33" borderId="21" xfId="0" applyFont="1" applyFill="1" applyBorder="1" applyAlignment="1" applyProtection="1">
      <alignment horizontal="center" vertical="center"/>
      <protection/>
    </xf>
    <xf numFmtId="0" fontId="56" fillId="33" borderId="21" xfId="0" applyFont="1" applyFill="1" applyBorder="1" applyAlignment="1" applyProtection="1">
      <alignment horizontal="left" vertical="center"/>
      <protection/>
    </xf>
    <xf numFmtId="0" fontId="3" fillId="33" borderId="21" xfId="0" applyFont="1" applyFill="1" applyBorder="1" applyAlignment="1" applyProtection="1">
      <alignment horizontal="right"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6" fillId="33" borderId="12" xfId="0" applyFont="1" applyFill="1" applyBorder="1" applyAlignment="1" applyProtection="1">
      <alignment vertical="center"/>
      <protection/>
    </xf>
    <xf numFmtId="0" fontId="0" fillId="33" borderId="14" xfId="0" applyFont="1" applyFill="1" applyBorder="1" applyAlignment="1" applyProtection="1">
      <alignment horizontal="left" vertical="center"/>
      <protection/>
    </xf>
    <xf numFmtId="0" fontId="56"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19" xfId="0" applyFont="1" applyFill="1" applyBorder="1" applyAlignment="1" applyProtection="1">
      <alignment horizontal="center" vertical="center"/>
      <protection/>
    </xf>
    <xf numFmtId="0" fontId="56" fillId="33" borderId="14" xfId="0" applyFont="1" applyFill="1" applyBorder="1" applyAlignment="1" applyProtection="1">
      <alignment vertical="center"/>
      <protection/>
    </xf>
    <xf numFmtId="0" fontId="4" fillId="35" borderId="0" xfId="0" applyFont="1" applyFill="1" applyAlignment="1" applyProtection="1">
      <alignment horizontal="center" vertical="center"/>
      <protection/>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20" fontId="3" fillId="0" borderId="20"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97" fontId="3" fillId="0" borderId="20" xfId="0" applyNumberFormat="1" applyFont="1" applyFill="1" applyBorder="1" applyAlignment="1" applyProtection="1">
      <alignment horizontal="left" vertical="center"/>
      <protection locked="0"/>
    </xf>
    <xf numFmtId="197" fontId="3" fillId="0" borderId="21" xfId="0" applyNumberFormat="1" applyFont="1" applyFill="1" applyBorder="1" applyAlignment="1" applyProtection="1">
      <alignment horizontal="left" vertical="center"/>
      <protection locked="0"/>
    </xf>
    <xf numFmtId="197" fontId="3" fillId="0" borderId="22"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7" fillId="33" borderId="20" xfId="0" applyFont="1" applyFill="1" applyBorder="1" applyAlignment="1">
      <alignment horizontal="left" vertical="center"/>
    </xf>
    <xf numFmtId="0" fontId="7" fillId="33" borderId="22"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3"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2"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6"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2" xfId="0" applyBorder="1" applyAlignment="1" applyProtection="1">
      <alignment/>
      <protection/>
    </xf>
    <xf numFmtId="0" fontId="7" fillId="33" borderId="20" xfId="0" applyFont="1" applyFill="1" applyBorder="1" applyAlignment="1" applyProtection="1">
      <alignment horizontal="left" vertical="center"/>
      <protection/>
    </xf>
    <xf numFmtId="0" fontId="7" fillId="33" borderId="22" xfId="0"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33" borderId="20" xfId="0" applyFont="1" applyFill="1" applyBorder="1" applyAlignment="1" applyProtection="1">
      <alignment horizontal="left" vertical="center"/>
      <protection/>
    </xf>
    <xf numFmtId="0" fontId="6" fillId="33" borderId="21" xfId="0" applyFont="1" applyFill="1" applyBorder="1" applyAlignment="1" applyProtection="1">
      <alignment horizontal="left" vertical="center"/>
      <protection/>
    </xf>
    <xf numFmtId="0" fontId="6" fillId="33" borderId="22"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197" fontId="3" fillId="0" borderId="20" xfId="0" applyNumberFormat="1" applyFont="1" applyFill="1" applyBorder="1" applyAlignment="1" applyProtection="1">
      <alignment horizontal="left" vertical="center"/>
      <protection/>
    </xf>
    <xf numFmtId="197" fontId="3" fillId="0" borderId="21" xfId="0" applyNumberFormat="1" applyFont="1" applyFill="1" applyBorder="1" applyAlignment="1" applyProtection="1">
      <alignment horizontal="left" vertical="center"/>
      <protection/>
    </xf>
    <xf numFmtId="197" fontId="3" fillId="0" borderId="22" xfId="0" applyNumberFormat="1"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31</xdr:col>
      <xdr:colOff>466725</xdr:colOff>
      <xdr:row>2</xdr:row>
      <xdr:rowOff>9525</xdr:rowOff>
    </xdr:to>
    <xdr:grpSp>
      <xdr:nvGrpSpPr>
        <xdr:cNvPr id="1" name="Group 38"/>
        <xdr:cNvGrpSpPr>
          <a:grpSpLocks/>
        </xdr:cNvGrpSpPr>
      </xdr:nvGrpSpPr>
      <xdr:grpSpPr>
        <a:xfrm>
          <a:off x="438150" y="133350"/>
          <a:ext cx="13925550"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32</xdr:col>
      <xdr:colOff>381000</xdr:colOff>
      <xdr:row>1</xdr:row>
      <xdr:rowOff>9525</xdr:rowOff>
    </xdr:from>
    <xdr:to>
      <xdr:col>45</xdr:col>
      <xdr:colOff>85725</xdr:colOff>
      <xdr:row>60</xdr:row>
      <xdr:rowOff>0</xdr:rowOff>
    </xdr:to>
    <xdr:sp>
      <xdr:nvSpPr>
        <xdr:cNvPr id="9" name="TextBox 9"/>
        <xdr:cNvSpPr txBox="1">
          <a:spLocks noChangeArrowheads="1"/>
        </xdr:cNvSpPr>
      </xdr:nvSpPr>
      <xdr:spPr>
        <a:xfrm>
          <a:off x="14782800" y="104775"/>
          <a:ext cx="7448550" cy="10410825"/>
        </a:xfrm>
        <a:prstGeom prst="rect">
          <a:avLst/>
        </a:prstGeom>
        <a:solidFill>
          <a:srgbClr val="FFFFE7"/>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a:t>
          </a:r>
          <a:r>
            <a:rPr lang="en-US" cap="none" sz="1100" b="0" i="0" u="none" baseline="0">
              <a:solidFill>
                <a:srgbClr val="000000"/>
              </a:solidFill>
              <a:latin typeface="Arial"/>
              <a:ea typeface="Arial"/>
              <a:cs typeface="Arial"/>
            </a:rPr>
            <a:t>          &gt; Brandy Auld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 es responsable de someter el reporte del partido.</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Entrar el las células blancas solamente.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No puede incorporar datos en las otras células puesto que todos se protegen.
</a:t>
          </a:r>
          <a:r>
            <a:rPr lang="en-US" cap="none" sz="1100" b="0" i="0" u="none" baseline="0">
              <a:solidFill>
                <a:srgbClr val="000000"/>
              </a:solidFill>
              <a:latin typeface="Arial"/>
              <a:ea typeface="Arial"/>
              <a:cs typeface="Arial"/>
            </a:rPr>
            <a:t>    - Si encuentran un problema o un error, por favor sepamos as</a:t>
          </a:r>
          <a:r>
            <a:rPr lang="en-US" cap="none" sz="1100" b="0" i="0" u="none" baseline="0">
              <a:solidFill>
                <a:srgbClr val="000000"/>
              </a:solidFill>
              <a:latin typeface="Arial"/>
              <a:ea typeface="Arial"/>
              <a:cs typeface="Arial"/>
            </a:rPr>
            <a:t>í  que podemos fijarlo rápidamente.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P.E. Pelotas Enfrentadas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Puntos
</a:t>
          </a:r>
          <a:r>
            <a:rPr lang="en-US" cap="none" sz="1100" b="0" i="0" u="none" baseline="0">
              <a:solidFill>
                <a:srgbClr val="000000"/>
              </a:solidFill>
              <a:latin typeface="Arial"/>
              <a:ea typeface="Arial"/>
              <a:cs typeface="Arial"/>
            </a:rPr>
            <a:t>    - Ganado             </a:t>
          </a:r>
          <a:r>
            <a:rPr lang="en-US" cap="none" sz="1100" b="1" i="0" u="none" baseline="0">
              <a:solidFill>
                <a:srgbClr val="000000"/>
              </a:solidFill>
              <a:latin typeface="Arial"/>
              <a:ea typeface="Arial"/>
              <a:cs typeface="Arial"/>
            </a:rPr>
            <a:t>4
</a:t>
          </a:r>
          <a:r>
            <a:rPr lang="en-US" cap="none" sz="1100" b="0" i="0" u="none" baseline="0">
              <a:solidFill>
                <a:srgbClr val="000000"/>
              </a:solidFill>
              <a:latin typeface="Arial"/>
              <a:ea typeface="Arial"/>
              <a:cs typeface="Arial"/>
            </a:rPr>
            <a:t>    - Perdido             </a:t>
          </a:r>
          <a:r>
            <a:rPr lang="en-US" cap="none" sz="1100" b="1" i="0" u="none" baseline="0">
              <a:solidFill>
                <a:srgbClr val="000000"/>
              </a:solidFill>
              <a:latin typeface="Arial"/>
              <a:ea typeface="Arial"/>
              <a:cs typeface="Arial"/>
            </a:rPr>
            <a:t>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Sin resultado        </a:t>
          </a:r>
          <a:r>
            <a:rPr lang="en-US" cap="none" sz="1100" b="1" i="0" u="none" baseline="0">
              <a:solidFill>
                <a:srgbClr val="000000"/>
              </a:solidFill>
              <a:latin typeface="Arial"/>
              <a:ea typeface="Arial"/>
              <a:cs typeface="Arial"/>
            </a:rPr>
            <a:t>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Empate             </a:t>
          </a:r>
          <a:r>
            <a:rPr lang="en-US" cap="none" sz="1100" b="1" i="0" u="none" baseline="0">
              <a:solidFill>
                <a:srgbClr val="000000"/>
              </a:solidFill>
              <a:latin typeface="Arial"/>
              <a:ea typeface="Arial"/>
              <a:cs typeface="Arial"/>
            </a:rPr>
            <a:t>3
</a:t>
          </a:r>
          <a:r>
            <a:rPr lang="en-US" cap="none" sz="1100" b="0" i="0" u="none" baseline="0">
              <a:solidFill>
                <a:srgbClr val="000000"/>
              </a:solidFill>
              <a:latin typeface="Arial"/>
              <a:ea typeface="Arial"/>
              <a:cs typeface="Arial"/>
            </a:rPr>
            <a:t>    - Walk Over             Se restan 5 puntos al equipo que no presenta y se le suman 4 al opositor.
</a:t>
          </a:r>
          <a:r>
            <a:rPr lang="en-US" cap="none" sz="1100" b="0" i="0" u="none" baseline="0">
              <a:solidFill>
                <a:srgbClr val="000000"/>
              </a:solidFill>
              <a:latin typeface="Arial"/>
              <a:ea typeface="Arial"/>
              <a:cs typeface="Arial"/>
            </a:rPr>
            <a:t>    - Puntos Bonus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 si un equipo gana por 100 or mas corridas o por 7,8,9 or 10 wickets,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 si un equipo pierde por menos de 50 corridas o por 1,2, or 3 wickets.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5. Wickets
</a:t>
          </a:r>
          <a:r>
            <a:rPr lang="en-US" cap="none" sz="1100" b="0" i="0" u="none" baseline="0">
              <a:solidFill>
                <a:srgbClr val="000000"/>
              </a:solidFill>
              <a:latin typeface="Arial"/>
              <a:ea typeface="Arial"/>
              <a:cs typeface="Arial"/>
            </a:rPr>
            <a:t>    - Run Out             En  'Fildeador' poner el nomrbrede la persona que lanzo la pelota (no el wk or el boleador).
</a:t>
          </a:r>
          <a:r>
            <a:rPr lang="en-US" cap="none" sz="1100" b="0" i="0" u="none" baseline="0">
              <a:solidFill>
                <a:srgbClr val="000000"/>
              </a:solidFill>
              <a:latin typeface="Arial"/>
              <a:ea typeface="Arial"/>
              <a:cs typeface="Arial"/>
            </a:rPr>
            <a:t>    - Bowled             Poner solo el nombredel boleador.
</a:t>
          </a:r>
          <a:r>
            <a:rPr lang="en-US" cap="none" sz="1100" b="0" i="0" u="none" baseline="0">
              <a:solidFill>
                <a:srgbClr val="000000"/>
              </a:solidFill>
              <a:latin typeface="Arial"/>
              <a:ea typeface="Arial"/>
              <a:cs typeface="Arial"/>
            </a:rPr>
            <a:t>    - Caught             Poner solo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solo el nombre del boleador.
</a:t>
          </a:r>
          <a:r>
            <a:rPr lang="en-US" cap="none" sz="1100" b="0" i="0" u="none" baseline="0">
              <a:solidFill>
                <a:srgbClr val="000000"/>
              </a:solidFill>
              <a:latin typeface="Arial"/>
              <a:ea typeface="Arial"/>
              <a:cs typeface="Arial"/>
            </a:rPr>
            <a:t>    - Not Out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Caida del</a:t>
          </a:r>
          <a:r>
            <a:rPr lang="en-US" cap="none" sz="1100" b="1" i="0" u="none" baseline="0">
              <a:solidFill>
                <a:srgbClr val="000000"/>
              </a:solidFill>
              <a:latin typeface="Arial"/>
              <a:ea typeface="Arial"/>
              <a:cs typeface="Arial"/>
            </a:rPr>
            <a:t> Wicket
</a:t>
          </a:r>
          <a:r>
            <a:rPr lang="en-US" cap="none" sz="1100" b="0" i="0" u="none" baseline="0">
              <a:solidFill>
                <a:srgbClr val="000000"/>
              </a:solidFill>
              <a:latin typeface="Arial"/>
              <a:ea typeface="Arial"/>
              <a:cs typeface="Arial"/>
            </a:rPr>
            <a:t>   - Poner el N° total de corridas al momento del wicket , poner  N de bateador y minutos que el bateador     
</a:t>
          </a:r>
          <a:r>
            <a:rPr lang="en-US" cap="none" sz="1100" b="0" i="0" u="none" baseline="0">
              <a:solidFill>
                <a:srgbClr val="000000"/>
              </a:solidFill>
              <a:latin typeface="Arial"/>
              <a:ea typeface="Arial"/>
              <a:cs typeface="Arial"/>
            </a:rPr>
            <a:t>      enfrentada.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Boleador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(c)     Agregar en la sección de bateo.
</a:t>
          </a:r>
          <a:r>
            <a:rPr lang="en-US" cap="none" sz="1100" b="0" i="0" u="none" baseline="0">
              <a:solidFill>
                <a:srgbClr val="000000"/>
              </a:solidFill>
              <a:latin typeface="Arial"/>
              <a:ea typeface="Arial"/>
              <a:cs typeface="Arial"/>
            </a:rPr>
            <a:t>    - Wicket Keeper      (wk)    Agregar en la sección de bateo.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para  comprobar y convenir los score books cuando el partido    
</a:t>
          </a:r>
          <a:r>
            <a:rPr lang="en-US" cap="none" sz="1100" b="0" i="0" u="none" baseline="0">
              <a:solidFill>
                <a:srgbClr val="000000"/>
              </a:solidFill>
              <a:latin typeface="Arial"/>
              <a:ea typeface="Arial"/>
              <a:cs typeface="Arial"/>
            </a:rPr>
            <a:t>       ha acabado.
</a:t>
          </a:r>
          <a:r>
            <a:rPr lang="en-US" cap="none" sz="1100" b="0" i="0" u="none" baseline="0">
              <a:solidFill>
                <a:srgbClr val="000000"/>
              </a:solidFill>
              <a:latin typeface="Arial"/>
              <a:ea typeface="Arial"/>
              <a:cs typeface="Arial"/>
            </a:rPr>
            <a:t>     - Para los reglas del ligas y torneos, llegar al siteo de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31</xdr:col>
      <xdr:colOff>466725</xdr:colOff>
      <xdr:row>2</xdr:row>
      <xdr:rowOff>9525</xdr:rowOff>
    </xdr:to>
    <xdr:grpSp>
      <xdr:nvGrpSpPr>
        <xdr:cNvPr id="1" name="Group 38"/>
        <xdr:cNvGrpSpPr>
          <a:grpSpLocks/>
        </xdr:cNvGrpSpPr>
      </xdr:nvGrpSpPr>
      <xdr:grpSpPr>
        <a:xfrm>
          <a:off x="438150" y="133350"/>
          <a:ext cx="13925550"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32</xdr:col>
      <xdr:colOff>381000</xdr:colOff>
      <xdr:row>1</xdr:row>
      <xdr:rowOff>9525</xdr:rowOff>
    </xdr:from>
    <xdr:to>
      <xdr:col>45</xdr:col>
      <xdr:colOff>85725</xdr:colOff>
      <xdr:row>60</xdr:row>
      <xdr:rowOff>0</xdr:rowOff>
    </xdr:to>
    <xdr:sp>
      <xdr:nvSpPr>
        <xdr:cNvPr id="9" name="TextBox 9"/>
        <xdr:cNvSpPr txBox="1">
          <a:spLocks noChangeArrowheads="1"/>
        </xdr:cNvSpPr>
      </xdr:nvSpPr>
      <xdr:spPr>
        <a:xfrm>
          <a:off x="14782800" y="104775"/>
          <a:ext cx="7448550" cy="10410825"/>
        </a:xfrm>
        <a:prstGeom prst="rect">
          <a:avLst/>
        </a:prstGeom>
        <a:solidFill>
          <a:srgbClr val="FFFFE7"/>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a:t>
          </a:r>
          <a:r>
            <a:rPr lang="en-US" cap="none" sz="1100" b="0" i="0" u="none" baseline="0">
              <a:solidFill>
                <a:srgbClr val="000000"/>
              </a:solidFill>
              <a:latin typeface="Arial"/>
              <a:ea typeface="Arial"/>
              <a:cs typeface="Arial"/>
            </a:rPr>
            <a:t>          &gt; Brandy Auld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 es responsable de someter el reporte del partido.</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Entrar el las células blancas solamente.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No puede incorporar datos en las otras células puesto que todos se protegen.
</a:t>
          </a:r>
          <a:r>
            <a:rPr lang="en-US" cap="none" sz="1100" b="0" i="0" u="none" baseline="0">
              <a:solidFill>
                <a:srgbClr val="000000"/>
              </a:solidFill>
              <a:latin typeface="Arial"/>
              <a:ea typeface="Arial"/>
              <a:cs typeface="Arial"/>
            </a:rPr>
            <a:t>    - Si encuentran un problema o un error, por favor sepamos as</a:t>
          </a:r>
          <a:r>
            <a:rPr lang="en-US" cap="none" sz="1100" b="0" i="0" u="none" baseline="0">
              <a:solidFill>
                <a:srgbClr val="000000"/>
              </a:solidFill>
              <a:latin typeface="Arial"/>
              <a:ea typeface="Arial"/>
              <a:cs typeface="Arial"/>
            </a:rPr>
            <a:t>í  que podemos fijarlo rápidamente.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P.E. Pelotas Enfrentadas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Puntos
</a:t>
          </a:r>
          <a:r>
            <a:rPr lang="en-US" cap="none" sz="1100" b="0" i="0" u="none" baseline="0">
              <a:solidFill>
                <a:srgbClr val="000000"/>
              </a:solidFill>
              <a:latin typeface="Arial"/>
              <a:ea typeface="Arial"/>
              <a:cs typeface="Arial"/>
            </a:rPr>
            <a:t>    - Ganado             </a:t>
          </a:r>
          <a:r>
            <a:rPr lang="en-US" cap="none" sz="1100" b="1" i="0" u="none" baseline="0">
              <a:solidFill>
                <a:srgbClr val="000000"/>
              </a:solidFill>
              <a:latin typeface="Arial"/>
              <a:ea typeface="Arial"/>
              <a:cs typeface="Arial"/>
            </a:rPr>
            <a:t>4
</a:t>
          </a:r>
          <a:r>
            <a:rPr lang="en-US" cap="none" sz="1100" b="0" i="0" u="none" baseline="0">
              <a:solidFill>
                <a:srgbClr val="000000"/>
              </a:solidFill>
              <a:latin typeface="Arial"/>
              <a:ea typeface="Arial"/>
              <a:cs typeface="Arial"/>
            </a:rPr>
            <a:t>    - Perdido             </a:t>
          </a:r>
          <a:r>
            <a:rPr lang="en-US" cap="none" sz="1100" b="1" i="0" u="none" baseline="0">
              <a:solidFill>
                <a:srgbClr val="000000"/>
              </a:solidFill>
              <a:latin typeface="Arial"/>
              <a:ea typeface="Arial"/>
              <a:cs typeface="Arial"/>
            </a:rPr>
            <a:t>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Sin resultado        </a:t>
          </a:r>
          <a:r>
            <a:rPr lang="en-US" cap="none" sz="1100" b="1" i="0" u="none" baseline="0">
              <a:solidFill>
                <a:srgbClr val="000000"/>
              </a:solidFill>
              <a:latin typeface="Arial"/>
              <a:ea typeface="Arial"/>
              <a:cs typeface="Arial"/>
            </a:rPr>
            <a:t>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Empate             </a:t>
          </a:r>
          <a:r>
            <a:rPr lang="en-US" cap="none" sz="1100" b="1" i="0" u="none" baseline="0">
              <a:solidFill>
                <a:srgbClr val="000000"/>
              </a:solidFill>
              <a:latin typeface="Arial"/>
              <a:ea typeface="Arial"/>
              <a:cs typeface="Arial"/>
            </a:rPr>
            <a:t>3
</a:t>
          </a:r>
          <a:r>
            <a:rPr lang="en-US" cap="none" sz="1100" b="0" i="0" u="none" baseline="0">
              <a:solidFill>
                <a:srgbClr val="000000"/>
              </a:solidFill>
              <a:latin typeface="Arial"/>
              <a:ea typeface="Arial"/>
              <a:cs typeface="Arial"/>
            </a:rPr>
            <a:t>    - Walk Over             Se restan 5 puntos al equipo que no presenta y se le suman 4 al opositor.
</a:t>
          </a:r>
          <a:r>
            <a:rPr lang="en-US" cap="none" sz="1100" b="0" i="0" u="none" baseline="0">
              <a:solidFill>
                <a:srgbClr val="000000"/>
              </a:solidFill>
              <a:latin typeface="Arial"/>
              <a:ea typeface="Arial"/>
              <a:cs typeface="Arial"/>
            </a:rPr>
            <a:t>    - Puntos Bonus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 si un equipo gana por 100 or mas corridas o por 7,8,9 or 10 wickets,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 si un equipo pierde por menos de 50 corridas o por 1,2, or 3 wickets.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5. Wickets
</a:t>
          </a:r>
          <a:r>
            <a:rPr lang="en-US" cap="none" sz="1100" b="0" i="0" u="none" baseline="0">
              <a:solidFill>
                <a:srgbClr val="000000"/>
              </a:solidFill>
              <a:latin typeface="Arial"/>
              <a:ea typeface="Arial"/>
              <a:cs typeface="Arial"/>
            </a:rPr>
            <a:t>    - Run Out             En  'Fildeador' poner el nomrbrede la persona que lanzo la pelota (no el wk or el boleador).
</a:t>
          </a:r>
          <a:r>
            <a:rPr lang="en-US" cap="none" sz="1100" b="0" i="0" u="none" baseline="0">
              <a:solidFill>
                <a:srgbClr val="000000"/>
              </a:solidFill>
              <a:latin typeface="Arial"/>
              <a:ea typeface="Arial"/>
              <a:cs typeface="Arial"/>
            </a:rPr>
            <a:t>    - Bowled             Poner solo el nombredel boleador.
</a:t>
          </a:r>
          <a:r>
            <a:rPr lang="en-US" cap="none" sz="1100" b="0" i="0" u="none" baseline="0">
              <a:solidFill>
                <a:srgbClr val="000000"/>
              </a:solidFill>
              <a:latin typeface="Arial"/>
              <a:ea typeface="Arial"/>
              <a:cs typeface="Arial"/>
            </a:rPr>
            <a:t>    - Caught             Poner solo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solo el nombre del boleador.
</a:t>
          </a:r>
          <a:r>
            <a:rPr lang="en-US" cap="none" sz="1100" b="0" i="0" u="none" baseline="0">
              <a:solidFill>
                <a:srgbClr val="000000"/>
              </a:solidFill>
              <a:latin typeface="Arial"/>
              <a:ea typeface="Arial"/>
              <a:cs typeface="Arial"/>
            </a:rPr>
            <a:t>    - Not Out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Caida del</a:t>
          </a:r>
          <a:r>
            <a:rPr lang="en-US" cap="none" sz="1100" b="1" i="0" u="none" baseline="0">
              <a:solidFill>
                <a:srgbClr val="000000"/>
              </a:solidFill>
              <a:latin typeface="Arial"/>
              <a:ea typeface="Arial"/>
              <a:cs typeface="Arial"/>
            </a:rPr>
            <a:t> Wicket
</a:t>
          </a:r>
          <a:r>
            <a:rPr lang="en-US" cap="none" sz="1100" b="0" i="0" u="none" baseline="0">
              <a:solidFill>
                <a:srgbClr val="000000"/>
              </a:solidFill>
              <a:latin typeface="Arial"/>
              <a:ea typeface="Arial"/>
              <a:cs typeface="Arial"/>
            </a:rPr>
            <a:t>   - Poner el N° total de corridas al momento del wicket , poner  N de bateador y minutos que el bateador     
</a:t>
          </a:r>
          <a:r>
            <a:rPr lang="en-US" cap="none" sz="1100" b="0" i="0" u="none" baseline="0">
              <a:solidFill>
                <a:srgbClr val="000000"/>
              </a:solidFill>
              <a:latin typeface="Arial"/>
              <a:ea typeface="Arial"/>
              <a:cs typeface="Arial"/>
            </a:rPr>
            <a:t>      enfrentada.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Boleador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(c)     Agregar en la sección de bateo.
</a:t>
          </a:r>
          <a:r>
            <a:rPr lang="en-US" cap="none" sz="1100" b="0" i="0" u="none" baseline="0">
              <a:solidFill>
                <a:srgbClr val="000000"/>
              </a:solidFill>
              <a:latin typeface="Arial"/>
              <a:ea typeface="Arial"/>
              <a:cs typeface="Arial"/>
            </a:rPr>
            <a:t>    - Wicket Keeper      (wk)    Agregar en la sección de bateo.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para  comprobar y convenir los score books cuando el partido    
</a:t>
          </a:r>
          <a:r>
            <a:rPr lang="en-US" cap="none" sz="1100" b="0" i="0" u="none" baseline="0">
              <a:solidFill>
                <a:srgbClr val="000000"/>
              </a:solidFill>
              <a:latin typeface="Arial"/>
              <a:ea typeface="Arial"/>
              <a:cs typeface="Arial"/>
            </a:rPr>
            <a:t>       ha acabado.
</a:t>
          </a:r>
          <a:r>
            <a:rPr lang="en-US" cap="none" sz="1100" b="0" i="0" u="none" baseline="0">
              <a:solidFill>
                <a:srgbClr val="000000"/>
              </a:solidFill>
              <a:latin typeface="Arial"/>
              <a:ea typeface="Arial"/>
              <a:cs typeface="Arial"/>
            </a:rPr>
            <a:t>     - Para los reglas del ligas y torneos, llegar al siteo de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T63"/>
  <sheetViews>
    <sheetView showGridLines="0" tabSelected="1" zoomScale="78" zoomScaleNormal="78" zoomScalePageLayoutView="0" workbookViewId="0" topLeftCell="A21">
      <selection activeCell="E57" sqref="E57:AE59"/>
    </sheetView>
  </sheetViews>
  <sheetFormatPr defaultColWidth="9.140625" defaultRowHeight="12.75"/>
  <cols>
    <col min="1" max="1" width="5.8515625" style="2" customWidth="1"/>
    <col min="2" max="2" width="4.140625" style="2" customWidth="1"/>
    <col min="3" max="5" width="8.7109375" style="2" customWidth="1"/>
    <col min="6" max="7" width="3.7109375" style="2" customWidth="1"/>
    <col min="8" max="8" width="4.7109375" style="2" customWidth="1"/>
    <col min="9" max="9" width="7.00390625" style="2" bestFit="1" customWidth="1"/>
    <col min="10" max="10" width="7.57421875" style="2" customWidth="1"/>
    <col min="11" max="14" width="8.00390625" style="2" customWidth="1"/>
    <col min="15" max="15" width="7.7109375" style="2" customWidth="1"/>
    <col min="16" max="16" width="7.57421875" style="2" customWidth="1"/>
    <col min="17" max="17" width="2.28125" style="2" customWidth="1"/>
    <col min="18" max="18" width="4.00390625" style="2" customWidth="1"/>
    <col min="19" max="21" width="8.7109375" style="2" customWidth="1"/>
    <col min="22" max="23" width="3.7109375" style="2" customWidth="1"/>
    <col min="24" max="24" width="4.7109375" style="2" customWidth="1"/>
    <col min="25" max="25" width="7.00390625" style="2" bestFit="1" customWidth="1"/>
    <col min="26" max="26" width="7.7109375" style="2" customWidth="1"/>
    <col min="27" max="27" width="8.140625" style="2" customWidth="1"/>
    <col min="28" max="31" width="7.7109375" style="2" customWidth="1"/>
    <col min="32" max="32" width="7.57421875" style="2" customWidth="1"/>
    <col min="33" max="33" width="5.7109375" style="2" customWidth="1"/>
    <col min="34" max="34" width="9.8515625" style="2" customWidth="1"/>
    <col min="35" max="16384" width="9.140625" style="2" customWidth="1"/>
  </cols>
  <sheetData>
    <row r="1" spans="1:46" ht="7.5" customHeigh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row>
    <row r="2" spans="1:46" s="1" customFormat="1" ht="98.25" customHeight="1">
      <c r="A2" s="70"/>
      <c r="B2" s="12"/>
      <c r="C2" s="13"/>
      <c r="D2" s="14"/>
      <c r="E2" s="11"/>
      <c r="F2" s="14"/>
      <c r="G2" s="11"/>
      <c r="H2" s="11"/>
      <c r="I2" s="11"/>
      <c r="J2" s="11"/>
      <c r="K2" s="11"/>
      <c r="L2" s="11"/>
      <c r="M2" s="11"/>
      <c r="N2" s="14"/>
      <c r="O2" s="11"/>
      <c r="P2" s="11"/>
      <c r="Q2" s="11"/>
      <c r="R2" s="11"/>
      <c r="S2" s="11"/>
      <c r="T2" s="11"/>
      <c r="U2" s="11"/>
      <c r="V2" s="11"/>
      <c r="W2" s="14"/>
      <c r="X2" s="11"/>
      <c r="Y2" s="11"/>
      <c r="Z2" s="11"/>
      <c r="AA2" s="11"/>
      <c r="AB2" s="11"/>
      <c r="AC2" s="11"/>
      <c r="AD2" s="11"/>
      <c r="AE2" s="15"/>
      <c r="AF2" s="16"/>
      <c r="AG2" s="70"/>
      <c r="AH2" s="85"/>
      <c r="AT2" s="77"/>
    </row>
    <row r="3" spans="1:46" s="1" customFormat="1" ht="5.25" customHeight="1">
      <c r="A3" s="70"/>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20"/>
      <c r="AG3" s="70"/>
      <c r="AT3" s="77"/>
    </row>
    <row r="4" spans="1:46" ht="17.25" customHeight="1">
      <c r="A4" s="77"/>
      <c r="B4" s="17" t="s">
        <v>37</v>
      </c>
      <c r="C4" s="21"/>
      <c r="D4" s="21"/>
      <c r="E4" s="220" t="s">
        <v>92</v>
      </c>
      <c r="F4" s="221"/>
      <c r="G4" s="221"/>
      <c r="H4" s="222"/>
      <c r="I4" s="223" t="s">
        <v>30</v>
      </c>
      <c r="J4" s="224"/>
      <c r="K4" s="220" t="s">
        <v>93</v>
      </c>
      <c r="L4" s="221"/>
      <c r="M4" s="222"/>
      <c r="N4" s="18"/>
      <c r="O4" s="21" t="s">
        <v>35</v>
      </c>
      <c r="P4" s="21"/>
      <c r="Q4" s="220" t="s">
        <v>70</v>
      </c>
      <c r="R4" s="221"/>
      <c r="S4" s="221"/>
      <c r="T4" s="221"/>
      <c r="U4" s="222"/>
      <c r="V4" s="22"/>
      <c r="W4" s="21" t="s">
        <v>34</v>
      </c>
      <c r="X4" s="21"/>
      <c r="Y4" s="220" t="s">
        <v>94</v>
      </c>
      <c r="Z4" s="221"/>
      <c r="AA4" s="222"/>
      <c r="AB4" s="21"/>
      <c r="AC4" s="23" t="s">
        <v>57</v>
      </c>
      <c r="AD4" s="225" t="s">
        <v>97</v>
      </c>
      <c r="AE4" s="226"/>
      <c r="AF4" s="24"/>
      <c r="AG4" s="77"/>
      <c r="AT4" s="77"/>
    </row>
    <row r="5" spans="1:46" ht="4.5" customHeight="1">
      <c r="A5" s="77"/>
      <c r="B5" s="25"/>
      <c r="C5" s="19"/>
      <c r="D5" s="19"/>
      <c r="E5" s="21"/>
      <c r="F5" s="22"/>
      <c r="G5" s="22"/>
      <c r="H5" s="22"/>
      <c r="I5" s="19"/>
      <c r="J5" s="19"/>
      <c r="K5" s="19"/>
      <c r="L5" s="19"/>
      <c r="M5" s="18"/>
      <c r="N5" s="18"/>
      <c r="O5" s="18"/>
      <c r="P5" s="18"/>
      <c r="Q5" s="18"/>
      <c r="R5" s="19"/>
      <c r="S5" s="26"/>
      <c r="T5" s="19"/>
      <c r="U5" s="19"/>
      <c r="V5" s="22"/>
      <c r="W5" s="22"/>
      <c r="X5" s="22"/>
      <c r="Y5" s="19"/>
      <c r="Z5" s="21"/>
      <c r="AA5" s="21"/>
      <c r="AB5" s="21"/>
      <c r="AC5" s="23"/>
      <c r="AD5" s="21"/>
      <c r="AE5" s="27"/>
      <c r="AF5" s="24"/>
      <c r="AG5" s="77"/>
      <c r="AT5" s="77"/>
    </row>
    <row r="6" spans="1:46" ht="17.25" customHeight="1">
      <c r="A6" s="77"/>
      <c r="B6" s="17" t="s">
        <v>31</v>
      </c>
      <c r="C6" s="19"/>
      <c r="D6" s="19"/>
      <c r="E6" s="220" t="s">
        <v>92</v>
      </c>
      <c r="F6" s="221"/>
      <c r="G6" s="221"/>
      <c r="H6" s="222"/>
      <c r="I6" s="223" t="s">
        <v>32</v>
      </c>
      <c r="J6" s="224"/>
      <c r="K6" s="220" t="s">
        <v>96</v>
      </c>
      <c r="L6" s="221"/>
      <c r="M6" s="222"/>
      <c r="N6" s="26"/>
      <c r="O6" s="21" t="s">
        <v>36</v>
      </c>
      <c r="P6" s="21"/>
      <c r="Q6" s="220"/>
      <c r="R6" s="221"/>
      <c r="S6" s="221"/>
      <c r="T6" s="221"/>
      <c r="U6" s="222"/>
      <c r="V6" s="22"/>
      <c r="W6" s="21" t="s">
        <v>33</v>
      </c>
      <c r="X6" s="21"/>
      <c r="Y6" s="227" t="s">
        <v>95</v>
      </c>
      <c r="Z6" s="228"/>
      <c r="AA6" s="229"/>
      <c r="AB6" s="21"/>
      <c r="AC6" s="23" t="s">
        <v>58</v>
      </c>
      <c r="AD6" s="225" t="s">
        <v>98</v>
      </c>
      <c r="AE6" s="226"/>
      <c r="AF6" s="24"/>
      <c r="AG6" s="77"/>
      <c r="AT6" s="77"/>
    </row>
    <row r="7" spans="1:46" s="1" customFormat="1" ht="5.25" customHeight="1">
      <c r="A7" s="70"/>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1"/>
      <c r="AG7" s="70"/>
      <c r="AT7" s="77"/>
    </row>
    <row r="8" spans="1:46" ht="7.5" customHeight="1">
      <c r="A8" s="77"/>
      <c r="B8" s="70"/>
      <c r="C8" s="71"/>
      <c r="D8" s="71"/>
      <c r="E8" s="71"/>
      <c r="F8" s="70"/>
      <c r="G8" s="70"/>
      <c r="H8" s="70"/>
      <c r="I8" s="70"/>
      <c r="J8" s="71"/>
      <c r="K8" s="71"/>
      <c r="L8" s="71"/>
      <c r="M8" s="71"/>
      <c r="N8" s="70"/>
      <c r="O8" s="70"/>
      <c r="P8" s="70"/>
      <c r="Q8" s="70"/>
      <c r="R8" s="70"/>
      <c r="S8" s="71"/>
      <c r="T8" s="71"/>
      <c r="U8" s="71"/>
      <c r="V8" s="70"/>
      <c r="W8" s="70"/>
      <c r="X8" s="70"/>
      <c r="Y8" s="70"/>
      <c r="Z8" s="71"/>
      <c r="AA8" s="71"/>
      <c r="AB8" s="71"/>
      <c r="AC8" s="71"/>
      <c r="AD8" s="70"/>
      <c r="AE8" s="70"/>
      <c r="AF8" s="70"/>
      <c r="AG8" s="77"/>
      <c r="AT8" s="77"/>
    </row>
    <row r="9" spans="1:46" s="5" customFormat="1" ht="5.25" customHeight="1">
      <c r="A9" s="72"/>
      <c r="B9" s="90"/>
      <c r="C9" s="32"/>
      <c r="D9" s="33"/>
      <c r="E9" s="33"/>
      <c r="F9" s="34"/>
      <c r="G9" s="34"/>
      <c r="H9" s="34"/>
      <c r="I9" s="34"/>
      <c r="J9" s="32"/>
      <c r="K9" s="32"/>
      <c r="L9" s="32"/>
      <c r="M9" s="32"/>
      <c r="N9" s="35"/>
      <c r="O9" s="35"/>
      <c r="P9" s="36"/>
      <c r="Q9" s="70"/>
      <c r="R9" s="90"/>
      <c r="S9" s="32"/>
      <c r="T9" s="33"/>
      <c r="U9" s="33"/>
      <c r="V9" s="34"/>
      <c r="W9" s="34"/>
      <c r="X9" s="34"/>
      <c r="Y9" s="34"/>
      <c r="Z9" s="32"/>
      <c r="AA9" s="32"/>
      <c r="AB9" s="32"/>
      <c r="AC9" s="32"/>
      <c r="AD9" s="35"/>
      <c r="AE9" s="35"/>
      <c r="AF9" s="36"/>
      <c r="AG9" s="72"/>
      <c r="AT9" s="77"/>
    </row>
    <row r="10" spans="1:46" s="5" customFormat="1" ht="14.25" customHeight="1">
      <c r="A10" s="72"/>
      <c r="B10" s="92" t="s">
        <v>38</v>
      </c>
      <c r="C10" s="37"/>
      <c r="D10" s="230" t="s">
        <v>92</v>
      </c>
      <c r="E10" s="231"/>
      <c r="F10" s="232"/>
      <c r="G10" s="37"/>
      <c r="H10" s="37"/>
      <c r="I10" s="37"/>
      <c r="J10" s="37"/>
      <c r="K10" s="37"/>
      <c r="L10" s="37"/>
      <c r="M10" s="37"/>
      <c r="N10" s="38"/>
      <c r="O10" s="38"/>
      <c r="P10" s="39"/>
      <c r="Q10" s="70"/>
      <c r="R10" s="92" t="s">
        <v>38</v>
      </c>
      <c r="S10" s="37"/>
      <c r="T10" s="230" t="s">
        <v>93</v>
      </c>
      <c r="U10" s="231"/>
      <c r="V10" s="232"/>
      <c r="W10" s="37"/>
      <c r="X10" s="37"/>
      <c r="Y10" s="37"/>
      <c r="Z10" s="37"/>
      <c r="AA10" s="37"/>
      <c r="AB10" s="37"/>
      <c r="AC10" s="37"/>
      <c r="AD10" s="38"/>
      <c r="AE10" s="38"/>
      <c r="AF10" s="39"/>
      <c r="AG10" s="72"/>
      <c r="AT10" s="77"/>
    </row>
    <row r="11" spans="1:46" s="5" customFormat="1" ht="5.25" customHeight="1">
      <c r="A11" s="72"/>
      <c r="B11" s="93"/>
      <c r="C11" s="40"/>
      <c r="D11" s="41"/>
      <c r="E11" s="41"/>
      <c r="F11" s="42"/>
      <c r="G11" s="42"/>
      <c r="H11" s="42"/>
      <c r="I11" s="42"/>
      <c r="J11" s="40"/>
      <c r="K11" s="40"/>
      <c r="L11" s="40"/>
      <c r="M11" s="40"/>
      <c r="N11" s="43"/>
      <c r="O11" s="43"/>
      <c r="P11" s="44"/>
      <c r="Q11" s="70"/>
      <c r="R11" s="93"/>
      <c r="S11" s="40"/>
      <c r="T11" s="41"/>
      <c r="U11" s="41"/>
      <c r="V11" s="42"/>
      <c r="W11" s="42"/>
      <c r="X11" s="42"/>
      <c r="Y11" s="42"/>
      <c r="Z11" s="40"/>
      <c r="AA11" s="40"/>
      <c r="AB11" s="40"/>
      <c r="AC11" s="40"/>
      <c r="AD11" s="43"/>
      <c r="AE11" s="43"/>
      <c r="AF11" s="44"/>
      <c r="AG11" s="72"/>
      <c r="AT11" s="77"/>
    </row>
    <row r="12" spans="1:46" s="5" customFormat="1" ht="12.75">
      <c r="A12" s="72"/>
      <c r="B12" s="45" t="s">
        <v>24</v>
      </c>
      <c r="C12" s="233" t="s">
        <v>39</v>
      </c>
      <c r="D12" s="234"/>
      <c r="E12" s="234"/>
      <c r="F12" s="235"/>
      <c r="G12" s="35" t="s">
        <v>26</v>
      </c>
      <c r="H12" s="88" t="s">
        <v>27</v>
      </c>
      <c r="I12" s="46" t="s">
        <v>40</v>
      </c>
      <c r="J12" s="47" t="s">
        <v>0</v>
      </c>
      <c r="K12" s="48"/>
      <c r="L12" s="233" t="s">
        <v>63</v>
      </c>
      <c r="M12" s="235"/>
      <c r="N12" s="47" t="s">
        <v>41</v>
      </c>
      <c r="O12" s="91"/>
      <c r="P12" s="88" t="s">
        <v>1</v>
      </c>
      <c r="Q12" s="70"/>
      <c r="R12" s="45" t="s">
        <v>24</v>
      </c>
      <c r="S12" s="233" t="s">
        <v>39</v>
      </c>
      <c r="T12" s="234"/>
      <c r="U12" s="234"/>
      <c r="V12" s="235"/>
      <c r="W12" s="88" t="s">
        <v>26</v>
      </c>
      <c r="X12" s="88" t="s">
        <v>27</v>
      </c>
      <c r="Y12" s="49" t="s">
        <v>40</v>
      </c>
      <c r="Z12" s="47" t="s">
        <v>0</v>
      </c>
      <c r="AA12" s="48"/>
      <c r="AB12" s="233" t="s">
        <v>63</v>
      </c>
      <c r="AC12" s="235"/>
      <c r="AD12" s="47" t="s">
        <v>41</v>
      </c>
      <c r="AE12" s="91"/>
      <c r="AF12" s="88" t="s">
        <v>1</v>
      </c>
      <c r="AG12" s="72"/>
      <c r="AH12" s="7"/>
      <c r="AT12" s="77"/>
    </row>
    <row r="13" spans="1:46" s="5" customFormat="1" ht="14.25" customHeight="1">
      <c r="A13" s="72"/>
      <c r="B13" s="50">
        <v>1</v>
      </c>
      <c r="C13" s="236" t="s">
        <v>99</v>
      </c>
      <c r="D13" s="237"/>
      <c r="E13" s="237"/>
      <c r="F13" s="238"/>
      <c r="G13" s="99"/>
      <c r="H13" s="99"/>
      <c r="I13" s="103">
        <v>20</v>
      </c>
      <c r="J13" s="236" t="s">
        <v>111</v>
      </c>
      <c r="K13" s="238"/>
      <c r="L13" s="236"/>
      <c r="M13" s="238"/>
      <c r="N13" s="236" t="s">
        <v>112</v>
      </c>
      <c r="O13" s="238"/>
      <c r="P13" s="101">
        <v>9</v>
      </c>
      <c r="Q13" s="70"/>
      <c r="R13" s="50">
        <v>1</v>
      </c>
      <c r="S13" s="236" t="s">
        <v>119</v>
      </c>
      <c r="T13" s="237"/>
      <c r="U13" s="237"/>
      <c r="V13" s="238"/>
      <c r="W13" s="99">
        <v>10</v>
      </c>
      <c r="X13" s="99">
        <v>1</v>
      </c>
      <c r="Y13" s="103">
        <v>218</v>
      </c>
      <c r="Z13" s="236" t="s">
        <v>7</v>
      </c>
      <c r="AA13" s="238"/>
      <c r="AB13" s="236" t="s">
        <v>105</v>
      </c>
      <c r="AC13" s="238"/>
      <c r="AD13" s="236" t="s">
        <v>107</v>
      </c>
      <c r="AE13" s="238"/>
      <c r="AF13" s="101">
        <v>116</v>
      </c>
      <c r="AG13" s="72"/>
      <c r="AH13" s="7"/>
      <c r="AT13" s="77"/>
    </row>
    <row r="14" spans="1:46" s="5" customFormat="1" ht="14.25" customHeight="1">
      <c r="A14" s="72"/>
      <c r="B14" s="50">
        <v>2</v>
      </c>
      <c r="C14" s="236" t="s">
        <v>100</v>
      </c>
      <c r="D14" s="237"/>
      <c r="E14" s="237"/>
      <c r="F14" s="238"/>
      <c r="G14" s="99">
        <v>3</v>
      </c>
      <c r="H14" s="99">
        <v>1</v>
      </c>
      <c r="I14" s="103">
        <v>23</v>
      </c>
      <c r="J14" s="236" t="s">
        <v>7</v>
      </c>
      <c r="K14" s="238"/>
      <c r="L14" s="236" t="s">
        <v>115</v>
      </c>
      <c r="M14" s="238"/>
      <c r="N14" s="236" t="s">
        <v>113</v>
      </c>
      <c r="O14" s="238"/>
      <c r="P14" s="101">
        <v>20</v>
      </c>
      <c r="Q14" s="70"/>
      <c r="R14" s="50">
        <v>2</v>
      </c>
      <c r="S14" s="236" t="s">
        <v>118</v>
      </c>
      <c r="T14" s="237"/>
      <c r="U14" s="237"/>
      <c r="V14" s="238"/>
      <c r="W14" s="99"/>
      <c r="X14" s="99"/>
      <c r="Y14" s="103"/>
      <c r="Z14" s="236" t="s">
        <v>7</v>
      </c>
      <c r="AA14" s="238"/>
      <c r="AB14" s="236" t="s">
        <v>104</v>
      </c>
      <c r="AC14" s="238"/>
      <c r="AD14" s="236" t="s">
        <v>109</v>
      </c>
      <c r="AE14" s="238"/>
      <c r="AF14" s="101">
        <v>0</v>
      </c>
      <c r="AG14" s="72"/>
      <c r="AH14" s="68"/>
      <c r="AT14" s="77"/>
    </row>
    <row r="15" spans="1:46" s="5" customFormat="1" ht="14.25" customHeight="1">
      <c r="A15" s="72"/>
      <c r="B15" s="50">
        <v>3</v>
      </c>
      <c r="C15" s="236" t="s">
        <v>101</v>
      </c>
      <c r="D15" s="237"/>
      <c r="E15" s="237"/>
      <c r="F15" s="238"/>
      <c r="G15" s="99">
        <v>5</v>
      </c>
      <c r="H15" s="99"/>
      <c r="I15" s="103">
        <v>145</v>
      </c>
      <c r="J15" s="236" t="s">
        <v>7</v>
      </c>
      <c r="K15" s="238"/>
      <c r="L15" s="236" t="s">
        <v>116</v>
      </c>
      <c r="M15" s="238"/>
      <c r="N15" s="236" t="s">
        <v>113</v>
      </c>
      <c r="O15" s="238"/>
      <c r="P15" s="101">
        <v>61</v>
      </c>
      <c r="Q15" s="70"/>
      <c r="R15" s="50">
        <v>3</v>
      </c>
      <c r="S15" s="236" t="s">
        <v>120</v>
      </c>
      <c r="T15" s="237"/>
      <c r="U15" s="237"/>
      <c r="V15" s="238"/>
      <c r="W15" s="99"/>
      <c r="X15" s="99"/>
      <c r="Y15" s="103"/>
      <c r="Z15" s="236" t="s">
        <v>7</v>
      </c>
      <c r="AA15" s="238"/>
      <c r="AB15" s="236" t="s">
        <v>104</v>
      </c>
      <c r="AC15" s="238"/>
      <c r="AD15" s="236" t="s">
        <v>109</v>
      </c>
      <c r="AE15" s="238"/>
      <c r="AF15" s="101">
        <v>0</v>
      </c>
      <c r="AG15" s="72"/>
      <c r="AH15" s="7"/>
      <c r="AT15" s="77"/>
    </row>
    <row r="16" spans="1:46" s="5" customFormat="1" ht="14.25" customHeight="1">
      <c r="A16" s="72"/>
      <c r="B16" s="50">
        <v>4</v>
      </c>
      <c r="C16" s="236" t="s">
        <v>102</v>
      </c>
      <c r="D16" s="237"/>
      <c r="E16" s="237"/>
      <c r="F16" s="238"/>
      <c r="G16" s="99"/>
      <c r="H16" s="99"/>
      <c r="I16" s="103">
        <v>15</v>
      </c>
      <c r="J16" s="236" t="s">
        <v>7</v>
      </c>
      <c r="K16" s="238"/>
      <c r="L16" s="236" t="s">
        <v>117</v>
      </c>
      <c r="M16" s="238"/>
      <c r="N16" s="236" t="s">
        <v>114</v>
      </c>
      <c r="O16" s="238"/>
      <c r="P16" s="101">
        <v>5</v>
      </c>
      <c r="Q16" s="70"/>
      <c r="R16" s="50">
        <v>4</v>
      </c>
      <c r="S16" s="236" t="s">
        <v>117</v>
      </c>
      <c r="T16" s="237"/>
      <c r="U16" s="237"/>
      <c r="V16" s="238"/>
      <c r="W16" s="99"/>
      <c r="X16" s="99"/>
      <c r="Y16" s="103"/>
      <c r="Z16" s="236" t="s">
        <v>7</v>
      </c>
      <c r="AA16" s="238"/>
      <c r="AB16" s="236" t="s">
        <v>101</v>
      </c>
      <c r="AC16" s="238"/>
      <c r="AD16" s="236" t="s">
        <v>107</v>
      </c>
      <c r="AE16" s="238"/>
      <c r="AF16" s="101">
        <v>53</v>
      </c>
      <c r="AG16" s="72"/>
      <c r="AH16" s="69"/>
      <c r="AT16" s="77"/>
    </row>
    <row r="17" spans="1:46" s="5" customFormat="1" ht="14.25" customHeight="1">
      <c r="A17" s="72"/>
      <c r="B17" s="50">
        <v>5</v>
      </c>
      <c r="C17" s="236" t="s">
        <v>103</v>
      </c>
      <c r="D17" s="237"/>
      <c r="E17" s="237"/>
      <c r="F17" s="238"/>
      <c r="G17" s="99"/>
      <c r="H17" s="99"/>
      <c r="I17" s="103">
        <v>19</v>
      </c>
      <c r="J17" s="236" t="s">
        <v>7</v>
      </c>
      <c r="K17" s="238"/>
      <c r="L17" s="236" t="s">
        <v>117</v>
      </c>
      <c r="M17" s="238"/>
      <c r="N17" s="236" t="s">
        <v>114</v>
      </c>
      <c r="O17" s="238"/>
      <c r="P17" s="101">
        <v>4</v>
      </c>
      <c r="Q17" s="70"/>
      <c r="R17" s="50">
        <v>5</v>
      </c>
      <c r="S17" s="236" t="s">
        <v>114</v>
      </c>
      <c r="T17" s="237"/>
      <c r="U17" s="237"/>
      <c r="V17" s="238"/>
      <c r="W17" s="99"/>
      <c r="X17" s="99"/>
      <c r="Y17" s="103"/>
      <c r="Z17" s="236" t="s">
        <v>111</v>
      </c>
      <c r="AA17" s="238"/>
      <c r="AB17" s="236"/>
      <c r="AC17" s="238"/>
      <c r="AD17" s="236" t="s">
        <v>123</v>
      </c>
      <c r="AE17" s="238"/>
      <c r="AF17" s="101">
        <v>12</v>
      </c>
      <c r="AG17" s="72"/>
      <c r="AH17" s="7"/>
      <c r="AT17" s="77"/>
    </row>
    <row r="18" spans="1:46" s="5" customFormat="1" ht="14.25" customHeight="1">
      <c r="A18" s="72"/>
      <c r="B18" s="50">
        <v>6</v>
      </c>
      <c r="C18" s="236" t="s">
        <v>104</v>
      </c>
      <c r="D18" s="237"/>
      <c r="E18" s="237"/>
      <c r="F18" s="238"/>
      <c r="G18" s="99">
        <v>7</v>
      </c>
      <c r="H18" s="99">
        <v>1</v>
      </c>
      <c r="I18" s="103">
        <v>98</v>
      </c>
      <c r="J18" s="236" t="s">
        <v>111</v>
      </c>
      <c r="K18" s="238"/>
      <c r="L18" s="236"/>
      <c r="M18" s="238"/>
      <c r="N18" s="236" t="s">
        <v>113</v>
      </c>
      <c r="O18" s="238"/>
      <c r="P18" s="101">
        <v>68</v>
      </c>
      <c r="Q18" s="70"/>
      <c r="R18" s="50">
        <v>6</v>
      </c>
      <c r="S18" s="236" t="s">
        <v>121</v>
      </c>
      <c r="T18" s="237"/>
      <c r="U18" s="237"/>
      <c r="V18" s="238"/>
      <c r="W18" s="99"/>
      <c r="X18" s="99"/>
      <c r="Y18" s="103"/>
      <c r="Z18" s="236" t="s">
        <v>125</v>
      </c>
      <c r="AA18" s="238"/>
      <c r="AB18" s="236" t="s">
        <v>124</v>
      </c>
      <c r="AC18" s="238"/>
      <c r="AD18" s="236" t="s">
        <v>101</v>
      </c>
      <c r="AE18" s="238"/>
      <c r="AF18" s="101">
        <v>8</v>
      </c>
      <c r="AG18" s="72"/>
      <c r="AH18" s="67"/>
      <c r="AT18" s="77"/>
    </row>
    <row r="19" spans="1:46" s="5" customFormat="1" ht="14.25" customHeight="1">
      <c r="A19" s="72"/>
      <c r="B19" s="50">
        <v>7</v>
      </c>
      <c r="C19" s="236" t="s">
        <v>105</v>
      </c>
      <c r="D19" s="237"/>
      <c r="E19" s="237"/>
      <c r="F19" s="238"/>
      <c r="G19" s="99"/>
      <c r="H19" s="99"/>
      <c r="I19" s="103">
        <v>6</v>
      </c>
      <c r="J19" s="236" t="s">
        <v>82</v>
      </c>
      <c r="K19" s="238"/>
      <c r="L19" s="236"/>
      <c r="M19" s="238"/>
      <c r="N19" s="236"/>
      <c r="O19" s="238"/>
      <c r="P19" s="101">
        <v>11</v>
      </c>
      <c r="Q19" s="70"/>
      <c r="R19" s="50">
        <v>7</v>
      </c>
      <c r="S19" s="236" t="s">
        <v>122</v>
      </c>
      <c r="T19" s="237"/>
      <c r="U19" s="237"/>
      <c r="V19" s="238"/>
      <c r="W19" s="99"/>
      <c r="X19" s="99"/>
      <c r="Y19" s="103"/>
      <c r="Z19" s="236" t="s">
        <v>82</v>
      </c>
      <c r="AA19" s="238"/>
      <c r="AB19" s="236"/>
      <c r="AC19" s="238"/>
      <c r="AD19" s="236"/>
      <c r="AE19" s="238"/>
      <c r="AF19" s="101">
        <v>53</v>
      </c>
      <c r="AG19" s="72"/>
      <c r="AH19" s="7"/>
      <c r="AT19" s="77"/>
    </row>
    <row r="20" spans="1:46" s="5" customFormat="1" ht="14.25" customHeight="1">
      <c r="A20" s="72"/>
      <c r="B20" s="50">
        <v>8</v>
      </c>
      <c r="C20" s="236" t="s">
        <v>106</v>
      </c>
      <c r="D20" s="237"/>
      <c r="E20" s="237"/>
      <c r="F20" s="238"/>
      <c r="G20" s="99"/>
      <c r="H20" s="99"/>
      <c r="I20" s="103">
        <v>6</v>
      </c>
      <c r="J20" s="236" t="s">
        <v>82</v>
      </c>
      <c r="K20" s="238"/>
      <c r="L20" s="236"/>
      <c r="M20" s="238"/>
      <c r="N20" s="236"/>
      <c r="O20" s="238"/>
      <c r="P20" s="101">
        <v>1</v>
      </c>
      <c r="Q20" s="70"/>
      <c r="R20" s="50">
        <v>8</v>
      </c>
      <c r="S20" s="236" t="s">
        <v>116</v>
      </c>
      <c r="T20" s="237"/>
      <c r="U20" s="237"/>
      <c r="V20" s="238"/>
      <c r="W20" s="99"/>
      <c r="X20" s="99"/>
      <c r="Y20" s="103"/>
      <c r="Z20" s="236" t="s">
        <v>6</v>
      </c>
      <c r="AA20" s="238"/>
      <c r="AB20" s="236"/>
      <c r="AC20" s="238"/>
      <c r="AD20" s="236" t="s">
        <v>123</v>
      </c>
      <c r="AE20" s="238"/>
      <c r="AF20" s="101">
        <v>11</v>
      </c>
      <c r="AG20" s="72"/>
      <c r="AT20" s="77"/>
    </row>
    <row r="21" spans="1:46" s="5" customFormat="1" ht="14.25" customHeight="1">
      <c r="A21" s="72"/>
      <c r="B21" s="50">
        <v>9</v>
      </c>
      <c r="C21" s="236" t="s">
        <v>107</v>
      </c>
      <c r="D21" s="237"/>
      <c r="E21" s="237"/>
      <c r="F21" s="238"/>
      <c r="G21" s="99"/>
      <c r="H21" s="99"/>
      <c r="I21" s="103"/>
      <c r="J21" s="236" t="s">
        <v>110</v>
      </c>
      <c r="K21" s="238"/>
      <c r="L21" s="236"/>
      <c r="M21" s="238"/>
      <c r="N21" s="236"/>
      <c r="O21" s="238"/>
      <c r="P21" s="101"/>
      <c r="Q21" s="70"/>
      <c r="R21" s="50">
        <v>9</v>
      </c>
      <c r="S21" s="236" t="s">
        <v>73</v>
      </c>
      <c r="T21" s="237"/>
      <c r="U21" s="237"/>
      <c r="V21" s="238"/>
      <c r="W21" s="99"/>
      <c r="X21" s="99"/>
      <c r="Y21" s="103"/>
      <c r="Z21" s="236" t="s">
        <v>7</v>
      </c>
      <c r="AA21" s="238"/>
      <c r="AB21" s="236" t="s">
        <v>105</v>
      </c>
      <c r="AC21" s="238"/>
      <c r="AD21" s="236" t="s">
        <v>123</v>
      </c>
      <c r="AE21" s="238"/>
      <c r="AF21" s="101">
        <v>3</v>
      </c>
      <c r="AG21" s="72"/>
      <c r="AT21" s="77"/>
    </row>
    <row r="22" spans="1:46" s="5" customFormat="1" ht="14.25" customHeight="1">
      <c r="A22" s="72"/>
      <c r="B22" s="50">
        <v>10</v>
      </c>
      <c r="C22" s="236" t="s">
        <v>108</v>
      </c>
      <c r="D22" s="237"/>
      <c r="E22" s="237"/>
      <c r="F22" s="238"/>
      <c r="G22" s="99"/>
      <c r="H22" s="99"/>
      <c r="I22" s="103"/>
      <c r="J22" s="236" t="s">
        <v>110</v>
      </c>
      <c r="K22" s="238"/>
      <c r="L22" s="236"/>
      <c r="M22" s="238"/>
      <c r="N22" s="236"/>
      <c r="O22" s="238"/>
      <c r="P22" s="101"/>
      <c r="Q22" s="70"/>
      <c r="R22" s="50">
        <v>10</v>
      </c>
      <c r="S22" s="236" t="s">
        <v>113</v>
      </c>
      <c r="T22" s="237"/>
      <c r="U22" s="237"/>
      <c r="V22" s="238"/>
      <c r="W22" s="99"/>
      <c r="X22" s="99"/>
      <c r="Y22" s="103"/>
      <c r="Z22" s="236" t="s">
        <v>7</v>
      </c>
      <c r="AA22" s="238"/>
      <c r="AB22" s="236" t="s">
        <v>104</v>
      </c>
      <c r="AC22" s="238"/>
      <c r="AD22" s="236" t="s">
        <v>107</v>
      </c>
      <c r="AE22" s="238"/>
      <c r="AF22" s="101">
        <v>0</v>
      </c>
      <c r="AG22" s="72"/>
      <c r="AT22" s="77"/>
    </row>
    <row r="23" spans="1:46" s="5" customFormat="1" ht="14.25" customHeight="1">
      <c r="A23" s="72"/>
      <c r="B23" s="51">
        <v>11</v>
      </c>
      <c r="C23" s="236" t="s">
        <v>109</v>
      </c>
      <c r="D23" s="237"/>
      <c r="E23" s="237"/>
      <c r="F23" s="238"/>
      <c r="G23" s="99"/>
      <c r="H23" s="99"/>
      <c r="I23" s="103"/>
      <c r="J23" s="236" t="s">
        <v>110</v>
      </c>
      <c r="K23" s="238"/>
      <c r="L23" s="236"/>
      <c r="M23" s="238"/>
      <c r="N23" s="236"/>
      <c r="O23" s="238"/>
      <c r="P23" s="99"/>
      <c r="Q23" s="70"/>
      <c r="R23" s="51">
        <v>11</v>
      </c>
      <c r="S23" s="236" t="s">
        <v>112</v>
      </c>
      <c r="T23" s="237"/>
      <c r="U23" s="237"/>
      <c r="V23" s="238"/>
      <c r="W23" s="99"/>
      <c r="X23" s="99"/>
      <c r="Y23" s="103"/>
      <c r="Z23" s="236" t="s">
        <v>111</v>
      </c>
      <c r="AA23" s="238"/>
      <c r="AB23" s="236"/>
      <c r="AC23" s="238"/>
      <c r="AD23" s="236" t="s">
        <v>123</v>
      </c>
      <c r="AE23" s="238"/>
      <c r="AF23" s="99">
        <v>17</v>
      </c>
      <c r="AG23" s="72"/>
      <c r="AT23" s="77"/>
    </row>
    <row r="24" spans="1:46" s="5" customFormat="1" ht="13.5" customHeight="1">
      <c r="A24" s="72"/>
      <c r="B24" s="72"/>
      <c r="C24" s="72"/>
      <c r="D24" s="72"/>
      <c r="E24" s="72"/>
      <c r="F24" s="72"/>
      <c r="G24" s="52">
        <f>SUM(G13:G23)</f>
        <v>15</v>
      </c>
      <c r="H24" s="52">
        <f>SUM(H13:H23)</f>
        <v>2</v>
      </c>
      <c r="I24" s="52">
        <f>SUM(I13:I23)</f>
        <v>332</v>
      </c>
      <c r="J24" s="72"/>
      <c r="K24" s="53" t="s">
        <v>44</v>
      </c>
      <c r="L24" s="54"/>
      <c r="M24" s="54"/>
      <c r="N24" s="54"/>
      <c r="O24" s="55"/>
      <c r="P24" s="52">
        <f>SUM(P13:P23)</f>
        <v>179</v>
      </c>
      <c r="Q24" s="70"/>
      <c r="R24" s="72"/>
      <c r="S24" s="72"/>
      <c r="T24" s="72"/>
      <c r="U24" s="72"/>
      <c r="V24" s="72"/>
      <c r="W24" s="52">
        <f>SUM(W13:W23)</f>
        <v>10</v>
      </c>
      <c r="X24" s="52">
        <f>SUM(X13:X23)</f>
        <v>1</v>
      </c>
      <c r="Y24" s="52">
        <f>SUM(Y13:Y23)</f>
        <v>218</v>
      </c>
      <c r="Z24" s="72"/>
      <c r="AA24" s="53" t="s">
        <v>44</v>
      </c>
      <c r="AB24" s="54"/>
      <c r="AC24" s="54"/>
      <c r="AD24" s="54"/>
      <c r="AE24" s="55"/>
      <c r="AF24" s="52">
        <f>SUM(AF13:AF23)</f>
        <v>273</v>
      </c>
      <c r="AG24" s="72"/>
      <c r="AT24" s="77"/>
    </row>
    <row r="25" spans="1:46" s="5" customFormat="1" ht="7.5"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
      <c r="AT25" s="77"/>
    </row>
    <row r="26" spans="1:46" s="5" customFormat="1" ht="13.5" customHeight="1">
      <c r="A26" s="72"/>
      <c r="B26" s="239" t="s">
        <v>42</v>
      </c>
      <c r="C26" s="240"/>
      <c r="D26" s="240"/>
      <c r="E26" s="241"/>
      <c r="F26" s="72"/>
      <c r="G26" s="239" t="s">
        <v>60</v>
      </c>
      <c r="H26" s="240"/>
      <c r="I26" s="241"/>
      <c r="J26" s="72"/>
      <c r="K26" s="53" t="s">
        <v>21</v>
      </c>
      <c r="L26" s="54"/>
      <c r="M26" s="54"/>
      <c r="N26" s="54"/>
      <c r="O26" s="54"/>
      <c r="P26" s="97"/>
      <c r="Q26" s="72"/>
      <c r="R26" s="239" t="s">
        <v>42</v>
      </c>
      <c r="S26" s="240"/>
      <c r="T26" s="240"/>
      <c r="U26" s="241"/>
      <c r="V26" s="72"/>
      <c r="W26" s="239" t="s">
        <v>60</v>
      </c>
      <c r="X26" s="240"/>
      <c r="Y26" s="241"/>
      <c r="Z26" s="72"/>
      <c r="AA26" s="53" t="s">
        <v>21</v>
      </c>
      <c r="AB26" s="54"/>
      <c r="AC26" s="54"/>
      <c r="AD26" s="54"/>
      <c r="AE26" s="54"/>
      <c r="AF26" s="97"/>
      <c r="AG26" s="72"/>
      <c r="AH26" s="7"/>
      <c r="AT26" s="77"/>
    </row>
    <row r="27" spans="1:46" s="5" customFormat="1" ht="13.5" customHeight="1">
      <c r="A27" s="72"/>
      <c r="B27" s="52" t="s">
        <v>22</v>
      </c>
      <c r="C27" s="52" t="s">
        <v>20</v>
      </c>
      <c r="D27" s="52" t="s">
        <v>39</v>
      </c>
      <c r="E27" s="52" t="s">
        <v>43</v>
      </c>
      <c r="F27" s="72"/>
      <c r="G27" s="242" t="s">
        <v>61</v>
      </c>
      <c r="H27" s="243"/>
      <c r="I27" s="99"/>
      <c r="J27" s="72"/>
      <c r="K27" s="244" t="s">
        <v>54</v>
      </c>
      <c r="L27" s="245"/>
      <c r="M27" s="86" t="s">
        <v>5</v>
      </c>
      <c r="N27" s="56"/>
      <c r="O27" s="101">
        <v>1</v>
      </c>
      <c r="P27" s="88">
        <f>SUM(O27:O28)</f>
        <v>9</v>
      </c>
      <c r="Q27" s="70"/>
      <c r="R27" s="52" t="s">
        <v>22</v>
      </c>
      <c r="S27" s="52" t="s">
        <v>20</v>
      </c>
      <c r="T27" s="52" t="s">
        <v>39</v>
      </c>
      <c r="U27" s="52" t="s">
        <v>43</v>
      </c>
      <c r="V27" s="72"/>
      <c r="W27" s="242" t="s">
        <v>61</v>
      </c>
      <c r="X27" s="243"/>
      <c r="Y27" s="99"/>
      <c r="Z27" s="74"/>
      <c r="AA27" s="244" t="s">
        <v>54</v>
      </c>
      <c r="AB27" s="245"/>
      <c r="AC27" s="86" t="s">
        <v>5</v>
      </c>
      <c r="AD27" s="56"/>
      <c r="AE27" s="101">
        <v>4</v>
      </c>
      <c r="AF27" s="88">
        <f>SUM(AE27:AE28)</f>
        <v>7</v>
      </c>
      <c r="AG27" s="74"/>
      <c r="AH27" s="6"/>
      <c r="AT27" s="77"/>
    </row>
    <row r="28" spans="1:46" s="5" customFormat="1" ht="13.5" customHeight="1">
      <c r="A28" s="72"/>
      <c r="B28" s="52">
        <v>1</v>
      </c>
      <c r="C28" s="99">
        <v>13</v>
      </c>
      <c r="D28" s="99">
        <v>1</v>
      </c>
      <c r="E28" s="99"/>
      <c r="F28" s="72"/>
      <c r="G28" s="242" t="s">
        <v>62</v>
      </c>
      <c r="H28" s="243"/>
      <c r="I28" s="100"/>
      <c r="J28" s="72"/>
      <c r="K28" s="246"/>
      <c r="L28" s="247"/>
      <c r="M28" s="86" t="s">
        <v>4</v>
      </c>
      <c r="N28" s="56"/>
      <c r="O28" s="101">
        <v>8</v>
      </c>
      <c r="P28" s="89"/>
      <c r="Q28" s="73"/>
      <c r="R28" s="66">
        <v>1</v>
      </c>
      <c r="S28" s="99">
        <v>1</v>
      </c>
      <c r="T28" s="99">
        <v>2</v>
      </c>
      <c r="U28" s="99"/>
      <c r="V28" s="72"/>
      <c r="W28" s="242" t="s">
        <v>62</v>
      </c>
      <c r="X28" s="243"/>
      <c r="Y28" s="100"/>
      <c r="Z28" s="84"/>
      <c r="AA28" s="246"/>
      <c r="AB28" s="247"/>
      <c r="AC28" s="86" t="s">
        <v>4</v>
      </c>
      <c r="AD28" s="56"/>
      <c r="AE28" s="101">
        <v>3</v>
      </c>
      <c r="AF28" s="89"/>
      <c r="AG28" s="72"/>
      <c r="AT28" s="77"/>
    </row>
    <row r="29" spans="1:46" s="5" customFormat="1" ht="13.5" customHeight="1">
      <c r="A29" s="72"/>
      <c r="B29" s="52">
        <v>2</v>
      </c>
      <c r="C29" s="99">
        <v>30</v>
      </c>
      <c r="D29" s="99">
        <v>2</v>
      </c>
      <c r="E29" s="99"/>
      <c r="F29" s="72"/>
      <c r="G29" s="239" t="s">
        <v>69</v>
      </c>
      <c r="H29" s="240"/>
      <c r="I29" s="241"/>
      <c r="J29" s="72"/>
      <c r="K29" s="244" t="s">
        <v>29</v>
      </c>
      <c r="L29" s="245"/>
      <c r="M29" s="86" t="s">
        <v>2</v>
      </c>
      <c r="N29" s="56"/>
      <c r="O29" s="101">
        <v>9</v>
      </c>
      <c r="P29" s="250">
        <f>SUM(O29:O31)</f>
        <v>13</v>
      </c>
      <c r="Q29" s="73"/>
      <c r="R29" s="66">
        <v>2</v>
      </c>
      <c r="S29" s="99">
        <v>10</v>
      </c>
      <c r="T29" s="99">
        <v>3</v>
      </c>
      <c r="U29" s="99"/>
      <c r="V29" s="72"/>
      <c r="W29" s="239" t="s">
        <v>69</v>
      </c>
      <c r="X29" s="253"/>
      <c r="Y29" s="254"/>
      <c r="Z29" s="84"/>
      <c r="AA29" s="244" t="s">
        <v>29</v>
      </c>
      <c r="AB29" s="245"/>
      <c r="AC29" s="86" t="s">
        <v>2</v>
      </c>
      <c r="AD29" s="56"/>
      <c r="AE29" s="101">
        <v>2</v>
      </c>
      <c r="AF29" s="250">
        <f>SUM(AE29:AE31)</f>
        <v>5</v>
      </c>
      <c r="AG29" s="72"/>
      <c r="AT29" s="77"/>
    </row>
    <row r="30" spans="1:46" s="5" customFormat="1" ht="13.5" customHeight="1">
      <c r="A30" s="72"/>
      <c r="B30" s="52">
        <v>3</v>
      </c>
      <c r="C30" s="99">
        <v>46</v>
      </c>
      <c r="D30" s="99">
        <v>4</v>
      </c>
      <c r="E30" s="99"/>
      <c r="F30" s="72"/>
      <c r="G30" s="79"/>
      <c r="H30" s="79"/>
      <c r="I30" s="79"/>
      <c r="J30" s="72"/>
      <c r="K30" s="248"/>
      <c r="L30" s="249"/>
      <c r="M30" s="86" t="s">
        <v>3</v>
      </c>
      <c r="N30" s="56"/>
      <c r="O30" s="101">
        <v>4</v>
      </c>
      <c r="P30" s="251"/>
      <c r="Q30" s="73"/>
      <c r="R30" s="66">
        <v>3</v>
      </c>
      <c r="S30" s="99">
        <v>128</v>
      </c>
      <c r="T30" s="99">
        <v>4</v>
      </c>
      <c r="U30" s="99"/>
      <c r="V30" s="72"/>
      <c r="W30" s="72"/>
      <c r="X30" s="72"/>
      <c r="Y30" s="72"/>
      <c r="Z30" s="84"/>
      <c r="AA30" s="248"/>
      <c r="AB30" s="249"/>
      <c r="AC30" s="86" t="s">
        <v>3</v>
      </c>
      <c r="AD30" s="56"/>
      <c r="AE30" s="101">
        <v>3</v>
      </c>
      <c r="AF30" s="251"/>
      <c r="AG30" s="72"/>
      <c r="AT30" s="77"/>
    </row>
    <row r="31" spans="1:46" s="5" customFormat="1" ht="13.5" customHeight="1">
      <c r="A31" s="72"/>
      <c r="B31" s="52">
        <v>4</v>
      </c>
      <c r="C31" s="99">
        <v>57</v>
      </c>
      <c r="D31" s="99">
        <v>5</v>
      </c>
      <c r="E31" s="99"/>
      <c r="F31" s="72"/>
      <c r="G31" s="79"/>
      <c r="H31" s="79"/>
      <c r="I31" s="79"/>
      <c r="J31" s="72"/>
      <c r="K31" s="246"/>
      <c r="L31" s="247"/>
      <c r="M31" s="86" t="s">
        <v>51</v>
      </c>
      <c r="N31" s="56"/>
      <c r="O31" s="101"/>
      <c r="P31" s="252"/>
      <c r="Q31" s="73"/>
      <c r="R31" s="66">
        <v>4</v>
      </c>
      <c r="S31" s="99">
        <v>158</v>
      </c>
      <c r="T31" s="99">
        <v>5</v>
      </c>
      <c r="U31" s="99"/>
      <c r="V31" s="72"/>
      <c r="W31" s="72"/>
      <c r="X31" s="72"/>
      <c r="Y31" s="72"/>
      <c r="Z31" s="84"/>
      <c r="AA31" s="246"/>
      <c r="AB31" s="247"/>
      <c r="AC31" s="86" t="s">
        <v>51</v>
      </c>
      <c r="AD31" s="56"/>
      <c r="AE31" s="101"/>
      <c r="AF31" s="252"/>
      <c r="AG31" s="72"/>
      <c r="AT31" s="77"/>
    </row>
    <row r="32" spans="1:46" s="5" customFormat="1" ht="13.5" customHeight="1">
      <c r="A32" s="72"/>
      <c r="B32" s="52">
        <v>5</v>
      </c>
      <c r="C32" s="99">
        <v>181</v>
      </c>
      <c r="D32" s="99">
        <v>3</v>
      </c>
      <c r="E32" s="99"/>
      <c r="F32" s="79"/>
      <c r="G32" s="79"/>
      <c r="H32" s="79"/>
      <c r="I32" s="79"/>
      <c r="J32" s="72"/>
      <c r="K32" s="53" t="s">
        <v>19</v>
      </c>
      <c r="L32" s="53"/>
      <c r="M32" s="54"/>
      <c r="N32" s="54"/>
      <c r="O32" s="56"/>
      <c r="P32" s="89">
        <f>SUM(P27:P31)</f>
        <v>22</v>
      </c>
      <c r="Q32" s="73"/>
      <c r="R32" s="66">
        <v>5</v>
      </c>
      <c r="S32" s="99">
        <v>171</v>
      </c>
      <c r="T32" s="99">
        <v>6</v>
      </c>
      <c r="U32" s="99"/>
      <c r="V32" s="79"/>
      <c r="W32" s="79"/>
      <c r="X32" s="79"/>
      <c r="Y32" s="79"/>
      <c r="Z32" s="74"/>
      <c r="AA32" s="53" t="s">
        <v>19</v>
      </c>
      <c r="AB32" s="53"/>
      <c r="AC32" s="54"/>
      <c r="AD32" s="54"/>
      <c r="AE32" s="56"/>
      <c r="AF32" s="89">
        <f>SUM(AF27:AF31)</f>
        <v>12</v>
      </c>
      <c r="AG32" s="72"/>
      <c r="AT32" s="77"/>
    </row>
    <row r="33" spans="1:46" s="5" customFormat="1" ht="13.5" customHeight="1">
      <c r="A33" s="72"/>
      <c r="B33" s="52">
        <v>6</v>
      </c>
      <c r="C33" s="99">
        <v>189</v>
      </c>
      <c r="D33" s="99">
        <v>6</v>
      </c>
      <c r="E33" s="99"/>
      <c r="F33" s="79"/>
      <c r="G33" s="79"/>
      <c r="H33" s="79"/>
      <c r="I33" s="79"/>
      <c r="J33" s="72"/>
      <c r="K33" s="72"/>
      <c r="L33" s="72"/>
      <c r="M33" s="72"/>
      <c r="N33" s="72"/>
      <c r="O33" s="72"/>
      <c r="P33" s="72"/>
      <c r="Q33" s="74"/>
      <c r="R33" s="66">
        <v>6</v>
      </c>
      <c r="S33" s="99">
        <v>216</v>
      </c>
      <c r="T33" s="99">
        <v>1</v>
      </c>
      <c r="U33" s="99"/>
      <c r="V33" s="79"/>
      <c r="W33" s="79"/>
      <c r="X33" s="79"/>
      <c r="Y33" s="79"/>
      <c r="Z33" s="74"/>
      <c r="AA33" s="74"/>
      <c r="AB33" s="74"/>
      <c r="AC33" s="74"/>
      <c r="AD33" s="74"/>
      <c r="AE33" s="74"/>
      <c r="AF33" s="74"/>
      <c r="AG33" s="72"/>
      <c r="AJ33" s="10"/>
      <c r="AT33" s="77"/>
    </row>
    <row r="34" spans="1:46" s="5" customFormat="1" ht="13.5" customHeight="1">
      <c r="A34" s="72"/>
      <c r="B34" s="52">
        <v>7</v>
      </c>
      <c r="C34" s="99"/>
      <c r="D34" s="99"/>
      <c r="E34" s="99"/>
      <c r="F34" s="79"/>
      <c r="G34" s="79"/>
      <c r="H34" s="79"/>
      <c r="I34" s="79"/>
      <c r="J34" s="72"/>
      <c r="K34" s="87" t="s">
        <v>46</v>
      </c>
      <c r="L34" s="87"/>
      <c r="M34" s="53"/>
      <c r="N34" s="54"/>
      <c r="O34" s="57"/>
      <c r="P34" s="99"/>
      <c r="Q34" s="74"/>
      <c r="R34" s="66">
        <v>7</v>
      </c>
      <c r="S34" s="99">
        <v>234</v>
      </c>
      <c r="T34" s="99">
        <v>8</v>
      </c>
      <c r="U34" s="99"/>
      <c r="V34" s="79"/>
      <c r="W34" s="79"/>
      <c r="X34" s="79"/>
      <c r="Y34" s="79"/>
      <c r="Z34" s="74"/>
      <c r="AA34" s="87" t="s">
        <v>46</v>
      </c>
      <c r="AB34" s="87"/>
      <c r="AC34" s="53"/>
      <c r="AD34" s="54"/>
      <c r="AE34" s="57"/>
      <c r="AF34" s="99"/>
      <c r="AG34" s="72"/>
      <c r="AT34" s="77"/>
    </row>
    <row r="35" spans="1:46" s="5" customFormat="1" ht="13.5" customHeight="1">
      <c r="A35" s="72"/>
      <c r="B35" s="52">
        <v>8</v>
      </c>
      <c r="C35" s="99"/>
      <c r="D35" s="99"/>
      <c r="E35" s="99"/>
      <c r="F35" s="79"/>
      <c r="G35" s="79"/>
      <c r="H35" s="79"/>
      <c r="I35" s="79"/>
      <c r="J35" s="72"/>
      <c r="K35" s="72"/>
      <c r="L35" s="74"/>
      <c r="M35" s="74"/>
      <c r="N35" s="74"/>
      <c r="O35" s="74"/>
      <c r="P35" s="74"/>
      <c r="Q35" s="74"/>
      <c r="R35" s="66">
        <v>8</v>
      </c>
      <c r="S35" s="99">
        <v>240</v>
      </c>
      <c r="T35" s="99">
        <v>9</v>
      </c>
      <c r="U35" s="99"/>
      <c r="V35" s="79"/>
      <c r="W35" s="79"/>
      <c r="X35" s="79"/>
      <c r="Y35" s="79"/>
      <c r="Z35" s="74"/>
      <c r="AA35" s="74"/>
      <c r="AB35" s="74"/>
      <c r="AC35" s="74"/>
      <c r="AD35" s="74"/>
      <c r="AE35" s="74"/>
      <c r="AF35" s="74"/>
      <c r="AG35" s="72"/>
      <c r="AT35" s="77"/>
    </row>
    <row r="36" spans="1:46" s="5" customFormat="1" ht="13.5" customHeight="1">
      <c r="A36" s="72"/>
      <c r="B36" s="52">
        <v>9</v>
      </c>
      <c r="C36" s="99"/>
      <c r="D36" s="99"/>
      <c r="E36" s="99"/>
      <c r="F36" s="79"/>
      <c r="G36" s="79"/>
      <c r="H36" s="79"/>
      <c r="I36" s="79"/>
      <c r="J36" s="72"/>
      <c r="K36" s="87" t="s">
        <v>53</v>
      </c>
      <c r="L36" s="58"/>
      <c r="M36" s="58"/>
      <c r="N36" s="59"/>
      <c r="O36" s="58"/>
      <c r="P36" s="107">
        <f>+P24+P32+P34</f>
        <v>201</v>
      </c>
      <c r="Q36" s="74"/>
      <c r="R36" s="66">
        <v>9</v>
      </c>
      <c r="S36" s="99">
        <v>245</v>
      </c>
      <c r="T36" s="99">
        <v>10</v>
      </c>
      <c r="U36" s="99"/>
      <c r="V36" s="79"/>
      <c r="W36" s="79"/>
      <c r="X36" s="79"/>
      <c r="Y36" s="79"/>
      <c r="Z36" s="74"/>
      <c r="AA36" s="87" t="s">
        <v>53</v>
      </c>
      <c r="AB36" s="58"/>
      <c r="AC36" s="58"/>
      <c r="AD36" s="59"/>
      <c r="AE36" s="58"/>
      <c r="AF36" s="107">
        <f>+AF24+AF32+AF34</f>
        <v>285</v>
      </c>
      <c r="AG36" s="72"/>
      <c r="AT36" s="77"/>
    </row>
    <row r="37" spans="1:46" s="5" customFormat="1" ht="13.5" customHeight="1">
      <c r="A37" s="72"/>
      <c r="B37" s="52">
        <v>10</v>
      </c>
      <c r="C37" s="99"/>
      <c r="D37" s="99"/>
      <c r="E37" s="99"/>
      <c r="F37" s="79"/>
      <c r="G37" s="79"/>
      <c r="H37" s="79"/>
      <c r="I37" s="79"/>
      <c r="J37" s="72"/>
      <c r="K37" s="60" t="s">
        <v>13</v>
      </c>
      <c r="L37" s="61"/>
      <c r="M37" s="61"/>
      <c r="N37" s="62"/>
      <c r="O37" s="61"/>
      <c r="P37" s="102">
        <v>6</v>
      </c>
      <c r="Q37" s="73"/>
      <c r="R37" s="66">
        <v>10</v>
      </c>
      <c r="S37" s="99">
        <v>285</v>
      </c>
      <c r="T37" s="99">
        <v>11</v>
      </c>
      <c r="U37" s="99"/>
      <c r="V37" s="79"/>
      <c r="W37" s="79"/>
      <c r="X37" s="79"/>
      <c r="Y37" s="79"/>
      <c r="Z37" s="74"/>
      <c r="AA37" s="60" t="s">
        <v>13</v>
      </c>
      <c r="AB37" s="61"/>
      <c r="AC37" s="61"/>
      <c r="AD37" s="62"/>
      <c r="AE37" s="61"/>
      <c r="AF37" s="102">
        <v>10</v>
      </c>
      <c r="AG37" s="72"/>
      <c r="AT37" s="77"/>
    </row>
    <row r="38" spans="1:46" s="5" customFormat="1" ht="7.5" customHeight="1">
      <c r="A38" s="72"/>
      <c r="B38" s="78"/>
      <c r="C38" s="80"/>
      <c r="D38" s="80"/>
      <c r="E38" s="81"/>
      <c r="F38" s="79"/>
      <c r="G38" s="79"/>
      <c r="H38" s="79"/>
      <c r="I38" s="79"/>
      <c r="J38" s="72"/>
      <c r="K38" s="72"/>
      <c r="L38" s="72"/>
      <c r="M38" s="72"/>
      <c r="N38" s="83"/>
      <c r="O38" s="83"/>
      <c r="P38" s="83"/>
      <c r="Q38" s="75"/>
      <c r="R38" s="78"/>
      <c r="S38" s="80"/>
      <c r="T38" s="80"/>
      <c r="U38" s="81"/>
      <c r="V38" s="79"/>
      <c r="W38" s="79"/>
      <c r="X38" s="79"/>
      <c r="Y38" s="79"/>
      <c r="Z38" s="82"/>
      <c r="AA38" s="72"/>
      <c r="AB38" s="72"/>
      <c r="AC38" s="72"/>
      <c r="AD38" s="83"/>
      <c r="AE38" s="83"/>
      <c r="AF38" s="83"/>
      <c r="AG38" s="72"/>
      <c r="AT38" s="77"/>
    </row>
    <row r="39" spans="1:46" s="3" customFormat="1" ht="15.75" customHeight="1">
      <c r="A39" s="78"/>
      <c r="B39" s="88" t="s">
        <v>24</v>
      </c>
      <c r="C39" s="108" t="s">
        <v>41</v>
      </c>
      <c r="D39" s="32"/>
      <c r="E39" s="108"/>
      <c r="F39" s="35"/>
      <c r="G39" s="35"/>
      <c r="H39" s="36"/>
      <c r="I39" s="88" t="s">
        <v>15</v>
      </c>
      <c r="J39" s="88" t="s">
        <v>16</v>
      </c>
      <c r="K39" s="88" t="s">
        <v>4</v>
      </c>
      <c r="L39" s="88" t="s">
        <v>5</v>
      </c>
      <c r="M39" s="88" t="s">
        <v>13</v>
      </c>
      <c r="N39" s="109" t="s">
        <v>45</v>
      </c>
      <c r="O39" s="110" t="s">
        <v>17</v>
      </c>
      <c r="P39" s="88" t="s">
        <v>18</v>
      </c>
      <c r="Q39" s="111"/>
      <c r="R39" s="88" t="s">
        <v>24</v>
      </c>
      <c r="S39" s="108" t="s">
        <v>41</v>
      </c>
      <c r="T39" s="32"/>
      <c r="U39" s="108"/>
      <c r="V39" s="35"/>
      <c r="W39" s="35"/>
      <c r="X39" s="36"/>
      <c r="Y39" s="112" t="s">
        <v>15</v>
      </c>
      <c r="Z39" s="88" t="s">
        <v>16</v>
      </c>
      <c r="AA39" s="88" t="s">
        <v>4</v>
      </c>
      <c r="AB39" s="88" t="s">
        <v>5</v>
      </c>
      <c r="AC39" s="88" t="s">
        <v>13</v>
      </c>
      <c r="AD39" s="109" t="s">
        <v>45</v>
      </c>
      <c r="AE39" s="110" t="s">
        <v>17</v>
      </c>
      <c r="AF39" s="88" t="s">
        <v>18</v>
      </c>
      <c r="AG39" s="78"/>
      <c r="AK39" s="5"/>
      <c r="AL39" s="5"/>
      <c r="AM39" s="5"/>
      <c r="AN39" s="5"/>
      <c r="AO39" s="5"/>
      <c r="AT39" s="77"/>
    </row>
    <row r="40" spans="1:46" s="3" customFormat="1" ht="14.25" customHeight="1">
      <c r="A40" s="78"/>
      <c r="B40" s="50">
        <v>1</v>
      </c>
      <c r="C40" s="236" t="s">
        <v>113</v>
      </c>
      <c r="D40" s="237"/>
      <c r="E40" s="237"/>
      <c r="F40" s="237"/>
      <c r="G40" s="237"/>
      <c r="H40" s="238"/>
      <c r="I40" s="113">
        <v>13</v>
      </c>
      <c r="J40" s="113">
        <v>0</v>
      </c>
      <c r="K40" s="113">
        <v>1</v>
      </c>
      <c r="L40" s="113">
        <v>0</v>
      </c>
      <c r="M40" s="101">
        <v>3</v>
      </c>
      <c r="N40" s="113">
        <v>50</v>
      </c>
      <c r="O40" s="114">
        <f>+N40/I40</f>
        <v>3.8461538461538463</v>
      </c>
      <c r="P40" s="115">
        <f>+N40/M40</f>
        <v>16.666666666666668</v>
      </c>
      <c r="Q40" s="73"/>
      <c r="R40" s="50">
        <v>1</v>
      </c>
      <c r="S40" s="236" t="s">
        <v>109</v>
      </c>
      <c r="T40" s="237"/>
      <c r="U40" s="237"/>
      <c r="V40" s="237"/>
      <c r="W40" s="237"/>
      <c r="X40" s="238"/>
      <c r="Y40" s="113">
        <v>11</v>
      </c>
      <c r="Z40" s="113">
        <v>2</v>
      </c>
      <c r="AA40" s="113">
        <v>1</v>
      </c>
      <c r="AB40" s="113">
        <v>1</v>
      </c>
      <c r="AC40" s="101">
        <v>2</v>
      </c>
      <c r="AD40" s="113">
        <v>30</v>
      </c>
      <c r="AE40" s="114">
        <f>+AD40/Y40</f>
        <v>2.727272727272727</v>
      </c>
      <c r="AF40" s="115">
        <f>+AD40/AC40</f>
        <v>15</v>
      </c>
      <c r="AG40" s="78"/>
      <c r="AK40" s="5"/>
      <c r="AL40" s="5"/>
      <c r="AM40" s="5"/>
      <c r="AN40" s="5"/>
      <c r="AO40" s="5"/>
      <c r="AT40" s="77"/>
    </row>
    <row r="41" spans="1:46" s="3" customFormat="1" ht="14.25" customHeight="1">
      <c r="A41" s="78"/>
      <c r="B41" s="50">
        <v>2</v>
      </c>
      <c r="C41" s="236" t="s">
        <v>112</v>
      </c>
      <c r="D41" s="237"/>
      <c r="E41" s="237"/>
      <c r="F41" s="237"/>
      <c r="G41" s="237"/>
      <c r="H41" s="238"/>
      <c r="I41" s="113">
        <v>13</v>
      </c>
      <c r="J41" s="113">
        <v>4</v>
      </c>
      <c r="K41" s="113">
        <v>0</v>
      </c>
      <c r="L41" s="113">
        <v>0</v>
      </c>
      <c r="M41" s="101">
        <v>1</v>
      </c>
      <c r="N41" s="113">
        <v>41</v>
      </c>
      <c r="O41" s="114">
        <f aca="true" t="shared" si="0" ref="O41:O49">+N41/I41</f>
        <v>3.1538461538461537</v>
      </c>
      <c r="P41" s="115">
        <f aca="true" t="shared" si="1" ref="P41:P46">+N41/M41</f>
        <v>41</v>
      </c>
      <c r="Q41" s="73"/>
      <c r="R41" s="50">
        <v>2</v>
      </c>
      <c r="S41" s="236" t="s">
        <v>100</v>
      </c>
      <c r="T41" s="237"/>
      <c r="U41" s="237"/>
      <c r="V41" s="237"/>
      <c r="W41" s="237"/>
      <c r="X41" s="238"/>
      <c r="Y41" s="113">
        <v>13</v>
      </c>
      <c r="Z41" s="113">
        <v>1</v>
      </c>
      <c r="AA41" s="113">
        <v>0</v>
      </c>
      <c r="AB41" s="113">
        <v>3</v>
      </c>
      <c r="AC41" s="101">
        <v>0</v>
      </c>
      <c r="AD41" s="113">
        <v>48</v>
      </c>
      <c r="AE41" s="114">
        <f aca="true" t="shared" si="2" ref="AE41:AE49">+AD41/Y41</f>
        <v>3.6923076923076925</v>
      </c>
      <c r="AF41" s="115" t="e">
        <f aca="true" t="shared" si="3" ref="AF41:AF46">+AD41/AC41</f>
        <v>#DIV/0!</v>
      </c>
      <c r="AG41" s="78"/>
      <c r="AK41" s="5"/>
      <c r="AL41" s="5"/>
      <c r="AM41" s="5"/>
      <c r="AN41" s="5"/>
      <c r="AO41" s="5"/>
      <c r="AT41" s="77"/>
    </row>
    <row r="42" spans="1:46" s="3" customFormat="1" ht="14.25" customHeight="1">
      <c r="A42" s="78"/>
      <c r="B42" s="50">
        <v>3</v>
      </c>
      <c r="C42" s="236" t="s">
        <v>114</v>
      </c>
      <c r="D42" s="237"/>
      <c r="E42" s="237"/>
      <c r="F42" s="237"/>
      <c r="G42" s="237"/>
      <c r="H42" s="238"/>
      <c r="I42" s="113">
        <v>13</v>
      </c>
      <c r="J42" s="113">
        <v>1</v>
      </c>
      <c r="K42" s="113">
        <v>2</v>
      </c>
      <c r="L42" s="113">
        <v>1</v>
      </c>
      <c r="M42" s="101">
        <v>2</v>
      </c>
      <c r="N42" s="113">
        <v>49</v>
      </c>
      <c r="O42" s="114">
        <f t="shared" si="0"/>
        <v>3.769230769230769</v>
      </c>
      <c r="P42" s="115">
        <f t="shared" si="1"/>
        <v>24.5</v>
      </c>
      <c r="Q42" s="73"/>
      <c r="R42" s="50">
        <v>3</v>
      </c>
      <c r="S42" s="236" t="s">
        <v>107</v>
      </c>
      <c r="T42" s="237"/>
      <c r="U42" s="237"/>
      <c r="V42" s="237"/>
      <c r="W42" s="237"/>
      <c r="X42" s="238"/>
      <c r="Y42" s="113">
        <v>27</v>
      </c>
      <c r="Z42" s="113">
        <v>3</v>
      </c>
      <c r="AA42" s="113">
        <v>0</v>
      </c>
      <c r="AB42" s="113">
        <v>0</v>
      </c>
      <c r="AC42" s="101">
        <v>3</v>
      </c>
      <c r="AD42" s="113">
        <v>88</v>
      </c>
      <c r="AE42" s="114">
        <f t="shared" si="2"/>
        <v>3.259259259259259</v>
      </c>
      <c r="AF42" s="115">
        <f t="shared" si="3"/>
        <v>29.333333333333332</v>
      </c>
      <c r="AG42" s="78"/>
      <c r="AK42" s="5"/>
      <c r="AL42" s="5"/>
      <c r="AM42" s="5"/>
      <c r="AN42" s="5"/>
      <c r="AO42" s="5"/>
      <c r="AT42" s="77"/>
    </row>
    <row r="43" spans="1:46" s="3" customFormat="1" ht="14.25" customHeight="1">
      <c r="A43" s="78"/>
      <c r="B43" s="50">
        <v>4</v>
      </c>
      <c r="C43" s="236" t="s">
        <v>116</v>
      </c>
      <c r="D43" s="237"/>
      <c r="E43" s="237"/>
      <c r="F43" s="237"/>
      <c r="G43" s="237"/>
      <c r="H43" s="238"/>
      <c r="I43" s="113">
        <v>6</v>
      </c>
      <c r="J43" s="113">
        <v>2</v>
      </c>
      <c r="K43" s="113">
        <v>3</v>
      </c>
      <c r="L43" s="113">
        <v>0</v>
      </c>
      <c r="M43" s="101">
        <v>0</v>
      </c>
      <c r="N43" s="113">
        <v>19</v>
      </c>
      <c r="O43" s="114">
        <f t="shared" si="0"/>
        <v>3.1666666666666665</v>
      </c>
      <c r="P43" s="115" t="e">
        <f t="shared" si="1"/>
        <v>#DIV/0!</v>
      </c>
      <c r="Q43" s="73"/>
      <c r="R43" s="50">
        <v>4</v>
      </c>
      <c r="S43" s="236" t="s">
        <v>108</v>
      </c>
      <c r="T43" s="237"/>
      <c r="U43" s="237"/>
      <c r="V43" s="237"/>
      <c r="W43" s="237"/>
      <c r="X43" s="238"/>
      <c r="Y43" s="113">
        <v>36</v>
      </c>
      <c r="Z43" s="113">
        <v>8</v>
      </c>
      <c r="AA43" s="113">
        <v>0</v>
      </c>
      <c r="AB43" s="113">
        <v>0</v>
      </c>
      <c r="AC43" s="101">
        <v>4</v>
      </c>
      <c r="AD43" s="113">
        <v>88</v>
      </c>
      <c r="AE43" s="114">
        <f t="shared" si="2"/>
        <v>2.4444444444444446</v>
      </c>
      <c r="AF43" s="115">
        <f t="shared" si="3"/>
        <v>22</v>
      </c>
      <c r="AG43" s="78"/>
      <c r="AK43" s="5"/>
      <c r="AL43" s="5"/>
      <c r="AM43" s="5"/>
      <c r="AN43" s="5"/>
      <c r="AO43" s="5"/>
      <c r="AT43" s="77"/>
    </row>
    <row r="44" spans="1:46" s="3" customFormat="1" ht="14.25" customHeight="1">
      <c r="A44" s="78"/>
      <c r="B44" s="50">
        <v>5</v>
      </c>
      <c r="C44" s="236" t="s">
        <v>118</v>
      </c>
      <c r="D44" s="237"/>
      <c r="E44" s="237"/>
      <c r="F44" s="237"/>
      <c r="G44" s="237"/>
      <c r="H44" s="238"/>
      <c r="I44" s="113">
        <v>8</v>
      </c>
      <c r="J44" s="113">
        <v>1</v>
      </c>
      <c r="K44" s="113">
        <v>2</v>
      </c>
      <c r="L44" s="113">
        <v>0</v>
      </c>
      <c r="M44" s="101">
        <v>0</v>
      </c>
      <c r="N44" s="113">
        <v>29</v>
      </c>
      <c r="O44" s="114">
        <f t="shared" si="0"/>
        <v>3.625</v>
      </c>
      <c r="P44" s="115" t="e">
        <f t="shared" si="1"/>
        <v>#DIV/0!</v>
      </c>
      <c r="Q44" s="73"/>
      <c r="R44" s="50">
        <v>5</v>
      </c>
      <c r="S44" s="236" t="s">
        <v>101</v>
      </c>
      <c r="T44" s="237"/>
      <c r="U44" s="237"/>
      <c r="V44" s="237"/>
      <c r="W44" s="237"/>
      <c r="X44" s="238"/>
      <c r="Y44" s="113">
        <v>10</v>
      </c>
      <c r="Z44" s="113">
        <v>2</v>
      </c>
      <c r="AA44" s="113">
        <v>1</v>
      </c>
      <c r="AB44" s="113">
        <v>0</v>
      </c>
      <c r="AC44" s="101">
        <v>1</v>
      </c>
      <c r="AD44" s="113">
        <v>26</v>
      </c>
      <c r="AE44" s="114">
        <f t="shared" si="2"/>
        <v>2.6</v>
      </c>
      <c r="AF44" s="115">
        <f t="shared" si="3"/>
        <v>26</v>
      </c>
      <c r="AG44" s="78"/>
      <c r="AK44" s="5"/>
      <c r="AL44" s="5"/>
      <c r="AM44" s="5"/>
      <c r="AN44" s="5"/>
      <c r="AO44" s="5"/>
      <c r="AT44" s="77"/>
    </row>
    <row r="45" spans="1:46" s="3" customFormat="1" ht="14.25" customHeight="1">
      <c r="A45" s="78"/>
      <c r="B45" s="50">
        <v>6</v>
      </c>
      <c r="C45" s="236"/>
      <c r="D45" s="237"/>
      <c r="E45" s="237"/>
      <c r="F45" s="237"/>
      <c r="G45" s="237"/>
      <c r="H45" s="238"/>
      <c r="I45" s="113"/>
      <c r="J45" s="113"/>
      <c r="K45" s="113"/>
      <c r="L45" s="113"/>
      <c r="M45" s="101"/>
      <c r="N45" s="113"/>
      <c r="O45" s="114" t="e">
        <f t="shared" si="0"/>
        <v>#DIV/0!</v>
      </c>
      <c r="P45" s="115" t="e">
        <f t="shared" si="1"/>
        <v>#DIV/0!</v>
      </c>
      <c r="Q45" s="73"/>
      <c r="R45" s="50">
        <v>6</v>
      </c>
      <c r="S45" s="236"/>
      <c r="T45" s="237"/>
      <c r="U45" s="237"/>
      <c r="V45" s="237"/>
      <c r="W45" s="237"/>
      <c r="X45" s="238"/>
      <c r="Y45" s="113"/>
      <c r="Z45" s="113"/>
      <c r="AA45" s="113"/>
      <c r="AB45" s="113"/>
      <c r="AC45" s="101"/>
      <c r="AD45" s="113"/>
      <c r="AE45" s="114" t="e">
        <f t="shared" si="2"/>
        <v>#DIV/0!</v>
      </c>
      <c r="AF45" s="115" t="e">
        <f t="shared" si="3"/>
        <v>#DIV/0!</v>
      </c>
      <c r="AG45" s="78"/>
      <c r="AT45" s="77"/>
    </row>
    <row r="46" spans="1:46" s="3" customFormat="1" ht="14.25" customHeight="1">
      <c r="A46" s="78"/>
      <c r="B46" s="50">
        <v>7</v>
      </c>
      <c r="C46" s="236"/>
      <c r="D46" s="237"/>
      <c r="E46" s="237"/>
      <c r="F46" s="237"/>
      <c r="G46" s="237"/>
      <c r="H46" s="238"/>
      <c r="I46" s="113"/>
      <c r="J46" s="113"/>
      <c r="K46" s="113"/>
      <c r="L46" s="113"/>
      <c r="M46" s="101"/>
      <c r="N46" s="113"/>
      <c r="O46" s="114" t="e">
        <f t="shared" si="0"/>
        <v>#DIV/0!</v>
      </c>
      <c r="P46" s="115" t="e">
        <f t="shared" si="1"/>
        <v>#DIV/0!</v>
      </c>
      <c r="Q46" s="73"/>
      <c r="R46" s="50">
        <v>7</v>
      </c>
      <c r="S46" s="236"/>
      <c r="T46" s="237"/>
      <c r="U46" s="237"/>
      <c r="V46" s="237"/>
      <c r="W46" s="237"/>
      <c r="X46" s="238"/>
      <c r="Y46" s="113"/>
      <c r="Z46" s="113"/>
      <c r="AA46" s="113"/>
      <c r="AB46" s="113"/>
      <c r="AC46" s="101"/>
      <c r="AD46" s="113"/>
      <c r="AE46" s="114" t="e">
        <f t="shared" si="2"/>
        <v>#DIV/0!</v>
      </c>
      <c r="AF46" s="115" t="e">
        <f t="shared" si="3"/>
        <v>#DIV/0!</v>
      </c>
      <c r="AG46" s="78"/>
      <c r="AT46" s="77"/>
    </row>
    <row r="47" spans="1:46" s="3" customFormat="1" ht="14.25" customHeight="1">
      <c r="A47" s="78"/>
      <c r="B47" s="50">
        <v>8</v>
      </c>
      <c r="C47" s="236"/>
      <c r="D47" s="237"/>
      <c r="E47" s="237"/>
      <c r="F47" s="237"/>
      <c r="G47" s="237"/>
      <c r="H47" s="238"/>
      <c r="I47" s="113"/>
      <c r="J47" s="113"/>
      <c r="K47" s="113"/>
      <c r="L47" s="113"/>
      <c r="M47" s="101"/>
      <c r="N47" s="113"/>
      <c r="O47" s="114" t="e">
        <f t="shared" si="0"/>
        <v>#DIV/0!</v>
      </c>
      <c r="P47" s="115" t="e">
        <f>+N47/M47</f>
        <v>#DIV/0!</v>
      </c>
      <c r="Q47" s="73"/>
      <c r="R47" s="50">
        <v>8</v>
      </c>
      <c r="S47" s="236"/>
      <c r="T47" s="237"/>
      <c r="U47" s="237"/>
      <c r="V47" s="237"/>
      <c r="W47" s="237"/>
      <c r="X47" s="238"/>
      <c r="Y47" s="113"/>
      <c r="Z47" s="113"/>
      <c r="AA47" s="113"/>
      <c r="AB47" s="113"/>
      <c r="AC47" s="101"/>
      <c r="AD47" s="113"/>
      <c r="AE47" s="114" t="e">
        <f t="shared" si="2"/>
        <v>#DIV/0!</v>
      </c>
      <c r="AF47" s="115" t="e">
        <f>+AD47/AC47</f>
        <v>#DIV/0!</v>
      </c>
      <c r="AG47" s="78"/>
      <c r="AT47" s="77"/>
    </row>
    <row r="48" spans="1:46" s="3" customFormat="1" ht="14.25" customHeight="1">
      <c r="A48" s="78"/>
      <c r="B48" s="50">
        <v>9</v>
      </c>
      <c r="C48" s="236"/>
      <c r="D48" s="237"/>
      <c r="E48" s="237"/>
      <c r="F48" s="237"/>
      <c r="G48" s="237"/>
      <c r="H48" s="238"/>
      <c r="I48" s="113"/>
      <c r="J48" s="113"/>
      <c r="K48" s="113"/>
      <c r="L48" s="113"/>
      <c r="M48" s="101"/>
      <c r="N48" s="113"/>
      <c r="O48" s="114" t="e">
        <f t="shared" si="0"/>
        <v>#DIV/0!</v>
      </c>
      <c r="P48" s="115" t="e">
        <f>+N48/M48</f>
        <v>#DIV/0!</v>
      </c>
      <c r="Q48" s="73"/>
      <c r="R48" s="50">
        <v>9</v>
      </c>
      <c r="S48" s="236"/>
      <c r="T48" s="237"/>
      <c r="U48" s="237"/>
      <c r="V48" s="237"/>
      <c r="W48" s="237"/>
      <c r="X48" s="238"/>
      <c r="Y48" s="113"/>
      <c r="Z48" s="113"/>
      <c r="AA48" s="113"/>
      <c r="AB48" s="113"/>
      <c r="AC48" s="101"/>
      <c r="AD48" s="113"/>
      <c r="AE48" s="114" t="e">
        <f t="shared" si="2"/>
        <v>#DIV/0!</v>
      </c>
      <c r="AF48" s="115" t="e">
        <f>+AD48/AC48</f>
        <v>#DIV/0!</v>
      </c>
      <c r="AG48" s="78"/>
      <c r="AT48" s="77"/>
    </row>
    <row r="49" spans="1:46" s="3" customFormat="1" ht="14.25" customHeight="1">
      <c r="A49" s="78"/>
      <c r="B49" s="51">
        <v>10</v>
      </c>
      <c r="C49" s="236"/>
      <c r="D49" s="237"/>
      <c r="E49" s="237"/>
      <c r="F49" s="237"/>
      <c r="G49" s="237"/>
      <c r="H49" s="238"/>
      <c r="I49" s="116"/>
      <c r="J49" s="116"/>
      <c r="K49" s="116"/>
      <c r="L49" s="116"/>
      <c r="M49" s="99"/>
      <c r="N49" s="113"/>
      <c r="O49" s="114" t="e">
        <f t="shared" si="0"/>
        <v>#DIV/0!</v>
      </c>
      <c r="P49" s="117" t="e">
        <f>+N49/M49</f>
        <v>#DIV/0!</v>
      </c>
      <c r="Q49" s="73"/>
      <c r="R49" s="51">
        <v>10</v>
      </c>
      <c r="S49" s="236"/>
      <c r="T49" s="237"/>
      <c r="U49" s="237"/>
      <c r="V49" s="237"/>
      <c r="W49" s="237"/>
      <c r="X49" s="238"/>
      <c r="Y49" s="116"/>
      <c r="Z49" s="116"/>
      <c r="AA49" s="116"/>
      <c r="AB49" s="116"/>
      <c r="AC49" s="99"/>
      <c r="AD49" s="113"/>
      <c r="AE49" s="114" t="e">
        <f t="shared" si="2"/>
        <v>#DIV/0!</v>
      </c>
      <c r="AF49" s="117" t="e">
        <f>+AD49/AC49</f>
        <v>#DIV/0!</v>
      </c>
      <c r="AG49" s="78"/>
      <c r="AT49" s="77"/>
    </row>
    <row r="50" spans="1:46" s="3" customFormat="1" ht="12">
      <c r="A50" s="78"/>
      <c r="B50" s="95"/>
      <c r="C50" s="95" t="s">
        <v>12</v>
      </c>
      <c r="D50" s="96"/>
      <c r="E50" s="96"/>
      <c r="F50" s="96"/>
      <c r="G50" s="96"/>
      <c r="H50" s="97"/>
      <c r="I50" s="52">
        <f aca="true" t="shared" si="4" ref="I50:N50">SUM(I40:I49)</f>
        <v>53</v>
      </c>
      <c r="J50" s="52">
        <f t="shared" si="4"/>
        <v>8</v>
      </c>
      <c r="K50" s="52">
        <f t="shared" si="4"/>
        <v>8</v>
      </c>
      <c r="L50" s="52">
        <f t="shared" si="4"/>
        <v>1</v>
      </c>
      <c r="M50" s="52">
        <f t="shared" si="4"/>
        <v>6</v>
      </c>
      <c r="N50" s="52">
        <f t="shared" si="4"/>
        <v>188</v>
      </c>
      <c r="O50" s="95"/>
      <c r="P50" s="52"/>
      <c r="Q50" s="111"/>
      <c r="R50" s="95"/>
      <c r="S50" s="95" t="s">
        <v>12</v>
      </c>
      <c r="T50" s="96"/>
      <c r="U50" s="96">
        <f aca="true" t="shared" si="5" ref="U50:AD50">SUM(U40:U49)</f>
        <v>0</v>
      </c>
      <c r="V50" s="96"/>
      <c r="W50" s="96"/>
      <c r="X50" s="97"/>
      <c r="Y50" s="52">
        <f>SUM(Y40:Y49)</f>
        <v>97</v>
      </c>
      <c r="Z50" s="52">
        <f t="shared" si="5"/>
        <v>16</v>
      </c>
      <c r="AA50" s="52">
        <f t="shared" si="5"/>
        <v>2</v>
      </c>
      <c r="AB50" s="52">
        <f t="shared" si="5"/>
        <v>4</v>
      </c>
      <c r="AC50" s="52">
        <f t="shared" si="5"/>
        <v>10</v>
      </c>
      <c r="AD50" s="52">
        <f t="shared" si="5"/>
        <v>280</v>
      </c>
      <c r="AE50" s="52"/>
      <c r="AF50" s="52"/>
      <c r="AG50" s="78"/>
      <c r="AT50" s="77"/>
    </row>
    <row r="51" spans="1:46" s="3" customFormat="1" ht="7.5" customHeight="1">
      <c r="A51" s="78"/>
      <c r="B51" s="78"/>
      <c r="C51" s="78"/>
      <c r="D51" s="78"/>
      <c r="E51" s="78"/>
      <c r="F51" s="78"/>
      <c r="G51" s="78"/>
      <c r="H51" s="78"/>
      <c r="I51" s="78"/>
      <c r="J51" s="78"/>
      <c r="K51" s="78"/>
      <c r="L51" s="78"/>
      <c r="M51" s="78"/>
      <c r="N51" s="78"/>
      <c r="O51" s="78"/>
      <c r="P51" s="78"/>
      <c r="Q51" s="76"/>
      <c r="R51" s="78"/>
      <c r="S51" s="78"/>
      <c r="T51" s="78"/>
      <c r="U51" s="78"/>
      <c r="V51" s="78"/>
      <c r="W51" s="78"/>
      <c r="X51" s="78"/>
      <c r="Y51" s="78"/>
      <c r="Z51" s="78"/>
      <c r="AA51" s="78"/>
      <c r="AB51" s="78"/>
      <c r="AC51" s="78"/>
      <c r="AD51" s="78"/>
      <c r="AE51" s="78"/>
      <c r="AF51" s="78"/>
      <c r="AG51" s="78"/>
      <c r="AT51" s="77"/>
    </row>
    <row r="52" spans="1:46" s="3" customFormat="1" ht="18" customHeight="1">
      <c r="A52" s="78"/>
      <c r="B52" s="87" t="s">
        <v>66</v>
      </c>
      <c r="C52" s="59"/>
      <c r="D52" s="59"/>
      <c r="E52" s="59"/>
      <c r="F52" s="94" t="s">
        <v>68</v>
      </c>
      <c r="G52" s="94"/>
      <c r="H52" s="94"/>
      <c r="I52" s="94"/>
      <c r="J52" s="59"/>
      <c r="K52" s="59"/>
      <c r="L52" s="59"/>
      <c r="M52" s="104"/>
      <c r="N52" s="107">
        <f>+N50+P29</f>
        <v>201</v>
      </c>
      <c r="O52" s="96">
        <f>+N52-P36</f>
        <v>0</v>
      </c>
      <c r="P52" s="52" t="s">
        <v>67</v>
      </c>
      <c r="Q52" s="76"/>
      <c r="R52" s="87" t="s">
        <v>66</v>
      </c>
      <c r="S52" s="105"/>
      <c r="T52" s="59"/>
      <c r="U52" s="59"/>
      <c r="V52" s="94" t="s">
        <v>68</v>
      </c>
      <c r="W52" s="104"/>
      <c r="X52" s="104"/>
      <c r="Y52" s="94"/>
      <c r="Z52" s="59"/>
      <c r="AA52" s="59"/>
      <c r="AB52" s="59"/>
      <c r="AC52" s="106"/>
      <c r="AD52" s="107">
        <f>+AD50+AF29</f>
        <v>285</v>
      </c>
      <c r="AE52" s="96">
        <f>+AD52-AF36</f>
        <v>0</v>
      </c>
      <c r="AF52" s="52" t="s">
        <v>67</v>
      </c>
      <c r="AG52" s="78"/>
      <c r="AT52" s="77"/>
    </row>
    <row r="53" spans="1:46" s="3" customFormat="1" ht="7.5" customHeight="1">
      <c r="A53" s="78"/>
      <c r="B53" s="78"/>
      <c r="C53" s="78"/>
      <c r="D53" s="78"/>
      <c r="E53" s="78"/>
      <c r="F53" s="78"/>
      <c r="G53" s="78"/>
      <c r="H53" s="78"/>
      <c r="I53" s="78"/>
      <c r="J53" s="78"/>
      <c r="K53" s="78"/>
      <c r="L53" s="78"/>
      <c r="M53" s="78"/>
      <c r="N53" s="78"/>
      <c r="O53" s="78"/>
      <c r="P53" s="78"/>
      <c r="Q53" s="76"/>
      <c r="R53" s="78"/>
      <c r="S53" s="78"/>
      <c r="T53" s="78"/>
      <c r="U53" s="78"/>
      <c r="V53" s="78"/>
      <c r="W53" s="78"/>
      <c r="X53" s="78"/>
      <c r="Y53" s="78"/>
      <c r="Z53" s="78"/>
      <c r="AA53" s="78"/>
      <c r="AB53" s="78"/>
      <c r="AC53" s="78"/>
      <c r="AD53" s="78"/>
      <c r="AE53" s="78"/>
      <c r="AF53" s="78"/>
      <c r="AG53" s="78"/>
      <c r="AT53" s="77"/>
    </row>
    <row r="54" spans="1:46" s="1" customFormat="1" ht="5.25" customHeight="1">
      <c r="A54" s="70"/>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5"/>
      <c r="AF54" s="16"/>
      <c r="AG54" s="70"/>
      <c r="AT54" s="77"/>
    </row>
    <row r="55" spans="1:46" s="1" customFormat="1" ht="17.25" customHeight="1">
      <c r="A55" s="70"/>
      <c r="B55" s="17" t="s">
        <v>47</v>
      </c>
      <c r="C55" s="18"/>
      <c r="D55" s="63"/>
      <c r="E55" s="220" t="s">
        <v>126</v>
      </c>
      <c r="F55" s="221"/>
      <c r="G55" s="221"/>
      <c r="H55" s="221"/>
      <c r="I55" s="221"/>
      <c r="J55" s="221"/>
      <c r="K55" s="222"/>
      <c r="L55" s="64"/>
      <c r="M55" s="65" t="s">
        <v>56</v>
      </c>
      <c r="N55" s="98"/>
      <c r="O55" s="64"/>
      <c r="P55" s="64"/>
      <c r="Q55" s="21"/>
      <c r="R55" s="21"/>
      <c r="S55" s="23" t="s">
        <v>59</v>
      </c>
      <c r="T55" s="220" t="s">
        <v>127</v>
      </c>
      <c r="U55" s="222"/>
      <c r="V55" s="19"/>
      <c r="W55" s="220" t="s">
        <v>128</v>
      </c>
      <c r="X55" s="221"/>
      <c r="Y55" s="221"/>
      <c r="Z55" s="222"/>
      <c r="AA55" s="23"/>
      <c r="AB55" s="23" t="s">
        <v>25</v>
      </c>
      <c r="AC55" s="220" t="s">
        <v>129</v>
      </c>
      <c r="AD55" s="222"/>
      <c r="AE55" s="65"/>
      <c r="AF55" s="20"/>
      <c r="AG55" s="70"/>
      <c r="AT55" s="77"/>
    </row>
    <row r="56" spans="1:46" s="1" customFormat="1" ht="5.25" customHeight="1">
      <c r="A56" s="70"/>
      <c r="B56" s="17"/>
      <c r="C56" s="18"/>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65"/>
      <c r="AF56" s="20"/>
      <c r="AG56" s="70"/>
      <c r="AT56" s="77"/>
    </row>
    <row r="57" spans="1:46" s="1" customFormat="1" ht="17.25" customHeight="1">
      <c r="A57" s="70"/>
      <c r="B57" s="17" t="s">
        <v>48</v>
      </c>
      <c r="C57" s="18"/>
      <c r="D57" s="63"/>
      <c r="E57" s="255"/>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7"/>
      <c r="AF57" s="20"/>
      <c r="AG57" s="70"/>
      <c r="AT57" s="77"/>
    </row>
    <row r="58" spans="1:46" s="1" customFormat="1" ht="17.25" customHeight="1">
      <c r="A58" s="70"/>
      <c r="B58" s="17"/>
      <c r="C58" s="18"/>
      <c r="D58" s="63"/>
      <c r="E58" s="258"/>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60"/>
      <c r="AF58" s="20"/>
      <c r="AG58" s="70"/>
      <c r="AT58" s="77"/>
    </row>
    <row r="59" spans="1:46" s="1" customFormat="1" ht="9.75" customHeight="1">
      <c r="A59" s="70"/>
      <c r="B59" s="17"/>
      <c r="C59" s="18"/>
      <c r="D59" s="63"/>
      <c r="E59" s="261"/>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3"/>
      <c r="AF59" s="20"/>
      <c r="AG59" s="70"/>
      <c r="AT59" s="77"/>
    </row>
    <row r="60" spans="1:46" s="1" customFormat="1" ht="5.25" customHeight="1">
      <c r="A60" s="70"/>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1"/>
      <c r="AG60" s="70"/>
      <c r="AT60" s="77"/>
    </row>
    <row r="61" spans="1:46" s="3" customFormat="1" ht="12.7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row>
    <row r="62" spans="12:32" s="3" customFormat="1" ht="12">
      <c r="L62" s="8"/>
      <c r="M62" s="8"/>
      <c r="N62" s="8"/>
      <c r="O62" s="8"/>
      <c r="P62" s="8"/>
      <c r="Q62" s="4"/>
      <c r="AB62" s="8"/>
      <c r="AC62" s="8"/>
      <c r="AD62" s="8"/>
      <c r="AE62" s="8"/>
      <c r="AF62" s="8"/>
    </row>
    <row r="63" spans="5:30" s="3" customFormat="1" ht="11.25">
      <c r="E63" s="264"/>
      <c r="F63" s="264"/>
      <c r="G63" s="264"/>
      <c r="H63" s="264"/>
      <c r="I63" s="264"/>
      <c r="J63" s="264"/>
      <c r="K63" s="264"/>
      <c r="L63" s="264"/>
      <c r="M63" s="264"/>
      <c r="N63" s="264"/>
      <c r="U63" s="9"/>
      <c r="V63" s="9"/>
      <c r="W63" s="9"/>
      <c r="X63" s="9"/>
      <c r="Y63" s="9"/>
      <c r="Z63" s="9"/>
      <c r="AA63" s="9"/>
      <c r="AB63" s="9"/>
      <c r="AC63" s="9"/>
      <c r="AD63" s="9"/>
    </row>
  </sheetData>
  <sheetProtection password="D85F" sheet="1" objects="1" scenarios="1" selectLockedCells="1"/>
  <mergeCells count="148">
    <mergeCell ref="E57:AE59"/>
    <mergeCell ref="E63:N63"/>
    <mergeCell ref="C49:H49"/>
    <mergeCell ref="S49:X49"/>
    <mergeCell ref="E55:K55"/>
    <mergeCell ref="T55:U55"/>
    <mergeCell ref="W55:Z55"/>
    <mergeCell ref="AC55:AD55"/>
    <mergeCell ref="C46:H46"/>
    <mergeCell ref="S46:X46"/>
    <mergeCell ref="C47:H47"/>
    <mergeCell ref="S47:X47"/>
    <mergeCell ref="C48:H48"/>
    <mergeCell ref="S48:X48"/>
    <mergeCell ref="C43:H43"/>
    <mergeCell ref="S43:X43"/>
    <mergeCell ref="C44:H44"/>
    <mergeCell ref="S44:X44"/>
    <mergeCell ref="C45:H45"/>
    <mergeCell ref="S45:X45"/>
    <mergeCell ref="C40:H40"/>
    <mergeCell ref="S40:X40"/>
    <mergeCell ref="C41:H41"/>
    <mergeCell ref="S41:X41"/>
    <mergeCell ref="C42:H42"/>
    <mergeCell ref="S42:X42"/>
    <mergeCell ref="G29:I29"/>
    <mergeCell ref="K29:L31"/>
    <mergeCell ref="P29:P31"/>
    <mergeCell ref="W29:Y29"/>
    <mergeCell ref="AA29:AB31"/>
    <mergeCell ref="AF29:AF31"/>
    <mergeCell ref="G27:H27"/>
    <mergeCell ref="K27:L28"/>
    <mergeCell ref="W27:X27"/>
    <mergeCell ref="AA27:AB28"/>
    <mergeCell ref="G28:H28"/>
    <mergeCell ref="W28:X28"/>
    <mergeCell ref="AB23:AC23"/>
    <mergeCell ref="AD23:AE23"/>
    <mergeCell ref="B26:E26"/>
    <mergeCell ref="G26:I26"/>
    <mergeCell ref="R26:U26"/>
    <mergeCell ref="W26:Y26"/>
    <mergeCell ref="C23:F23"/>
    <mergeCell ref="J23:K23"/>
    <mergeCell ref="L23:M23"/>
    <mergeCell ref="N23:O23"/>
    <mergeCell ref="S23:V23"/>
    <mergeCell ref="Z23:AA23"/>
    <mergeCell ref="AB21:AC21"/>
    <mergeCell ref="AD21:AE21"/>
    <mergeCell ref="C22:F22"/>
    <mergeCell ref="J22:K22"/>
    <mergeCell ref="L22:M22"/>
    <mergeCell ref="N22:O22"/>
    <mergeCell ref="S22:V22"/>
    <mergeCell ref="Z22:AA22"/>
    <mergeCell ref="AB22:AC22"/>
    <mergeCell ref="AD22:AE22"/>
    <mergeCell ref="C21:F21"/>
    <mergeCell ref="J21:K21"/>
    <mergeCell ref="L21:M21"/>
    <mergeCell ref="N21:O21"/>
    <mergeCell ref="S21:V21"/>
    <mergeCell ref="Z21:AA21"/>
    <mergeCell ref="AB19:AC19"/>
    <mergeCell ref="AD19:AE19"/>
    <mergeCell ref="C20:F20"/>
    <mergeCell ref="J20:K20"/>
    <mergeCell ref="L20:M20"/>
    <mergeCell ref="N20:O20"/>
    <mergeCell ref="S20:V20"/>
    <mergeCell ref="Z20:AA20"/>
    <mergeCell ref="AB20:AC20"/>
    <mergeCell ref="AD20:AE20"/>
    <mergeCell ref="C19:F19"/>
    <mergeCell ref="J19:K19"/>
    <mergeCell ref="L19:M19"/>
    <mergeCell ref="N19:O19"/>
    <mergeCell ref="S19:V19"/>
    <mergeCell ref="Z19:AA19"/>
    <mergeCell ref="AB17:AC17"/>
    <mergeCell ref="AD17:AE17"/>
    <mergeCell ref="C18:F18"/>
    <mergeCell ref="J18:K18"/>
    <mergeCell ref="L18:M18"/>
    <mergeCell ref="N18:O18"/>
    <mergeCell ref="S18:V18"/>
    <mergeCell ref="Z18:AA18"/>
    <mergeCell ref="AB18:AC18"/>
    <mergeCell ref="AD18:AE18"/>
    <mergeCell ref="C17:F17"/>
    <mergeCell ref="J17:K17"/>
    <mergeCell ref="L17:M17"/>
    <mergeCell ref="N17:O17"/>
    <mergeCell ref="S17:V17"/>
    <mergeCell ref="Z17:AA17"/>
    <mergeCell ref="AB15:AC15"/>
    <mergeCell ref="AD15:AE15"/>
    <mergeCell ref="C16:F16"/>
    <mergeCell ref="J16:K16"/>
    <mergeCell ref="L16:M16"/>
    <mergeCell ref="N16:O16"/>
    <mergeCell ref="S16:V16"/>
    <mergeCell ref="Z16:AA16"/>
    <mergeCell ref="AB16:AC16"/>
    <mergeCell ref="AD16:AE16"/>
    <mergeCell ref="C15:F15"/>
    <mergeCell ref="J15:K15"/>
    <mergeCell ref="L15:M15"/>
    <mergeCell ref="N15:O15"/>
    <mergeCell ref="S15:V15"/>
    <mergeCell ref="Z15:AA15"/>
    <mergeCell ref="AB13:AC13"/>
    <mergeCell ref="AD13:AE13"/>
    <mergeCell ref="C14:F14"/>
    <mergeCell ref="J14:K14"/>
    <mergeCell ref="L14:M14"/>
    <mergeCell ref="N14:O14"/>
    <mergeCell ref="S14:V14"/>
    <mergeCell ref="Z14:AA14"/>
    <mergeCell ref="AB14:AC14"/>
    <mergeCell ref="AD14:AE14"/>
    <mergeCell ref="C13:F13"/>
    <mergeCell ref="J13:K13"/>
    <mergeCell ref="L13:M13"/>
    <mergeCell ref="N13:O13"/>
    <mergeCell ref="S13:V13"/>
    <mergeCell ref="Z13:AA13"/>
    <mergeCell ref="D10:F10"/>
    <mergeCell ref="T10:V10"/>
    <mergeCell ref="C12:F12"/>
    <mergeCell ref="L12:M12"/>
    <mergeCell ref="S12:V12"/>
    <mergeCell ref="AB12:AC12"/>
    <mergeCell ref="E6:H6"/>
    <mergeCell ref="I6:J6"/>
    <mergeCell ref="K6:M6"/>
    <mergeCell ref="Q6:U6"/>
    <mergeCell ref="Y6:AA6"/>
    <mergeCell ref="AD6:AE6"/>
    <mergeCell ref="E4:H4"/>
    <mergeCell ref="I4:J4"/>
    <mergeCell ref="K4:M4"/>
    <mergeCell ref="Q4:U4"/>
    <mergeCell ref="Y4:AA4"/>
    <mergeCell ref="AD4:AE4"/>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4" r:id="rId2"/>
  <ignoredErrors>
    <ignoredError sqref="O40:P49 AE40:AF49" evalError="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AT63"/>
  <sheetViews>
    <sheetView showGridLines="0" zoomScale="78" zoomScaleNormal="78" zoomScalePageLayoutView="0" workbookViewId="0" topLeftCell="A1">
      <selection activeCell="AG20" sqref="AG20"/>
    </sheetView>
  </sheetViews>
  <sheetFormatPr defaultColWidth="9.140625" defaultRowHeight="12.75"/>
  <cols>
    <col min="1" max="1" width="5.8515625" style="2" customWidth="1"/>
    <col min="2" max="2" width="4.140625" style="2" customWidth="1"/>
    <col min="3" max="5" width="8.7109375" style="2" customWidth="1"/>
    <col min="6" max="7" width="3.7109375" style="2" customWidth="1"/>
    <col min="8" max="8" width="4.7109375" style="2" customWidth="1"/>
    <col min="9" max="9" width="7.00390625" style="2" bestFit="1" customWidth="1"/>
    <col min="10" max="10" width="7.57421875" style="2" customWidth="1"/>
    <col min="11" max="14" width="8.00390625" style="2" customWidth="1"/>
    <col min="15" max="15" width="7.7109375" style="2" customWidth="1"/>
    <col min="16" max="16" width="7.57421875" style="2" customWidth="1"/>
    <col min="17" max="17" width="2.28125" style="2" customWidth="1"/>
    <col min="18" max="18" width="4.00390625" style="2" customWidth="1"/>
    <col min="19" max="21" width="8.7109375" style="2" customWidth="1"/>
    <col min="22" max="23" width="3.7109375" style="2" customWidth="1"/>
    <col min="24" max="24" width="4.7109375" style="2" customWidth="1"/>
    <col min="25" max="25" width="7.00390625" style="2" bestFit="1" customWidth="1"/>
    <col min="26" max="26" width="7.7109375" style="2" customWidth="1"/>
    <col min="27" max="27" width="8.140625" style="2" customWidth="1"/>
    <col min="28" max="31" width="7.7109375" style="2" customWidth="1"/>
    <col min="32" max="32" width="7.57421875" style="2" customWidth="1"/>
    <col min="33" max="33" width="5.7109375" style="2" customWidth="1"/>
    <col min="34" max="34" width="9.8515625" style="2" customWidth="1"/>
    <col min="35" max="16384" width="9.140625" style="2" customWidth="1"/>
  </cols>
  <sheetData>
    <row r="1" spans="1:46" ht="7.5" customHeigh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row>
    <row r="2" spans="1:46" s="1" customFormat="1" ht="98.25" customHeight="1">
      <c r="A2" s="70"/>
      <c r="B2" s="12"/>
      <c r="C2" s="13"/>
      <c r="D2" s="14"/>
      <c r="E2" s="11"/>
      <c r="F2" s="14"/>
      <c r="G2" s="11"/>
      <c r="H2" s="11"/>
      <c r="I2" s="11"/>
      <c r="J2" s="11"/>
      <c r="K2" s="11"/>
      <c r="L2" s="11"/>
      <c r="M2" s="11"/>
      <c r="N2" s="14"/>
      <c r="O2" s="11"/>
      <c r="P2" s="11"/>
      <c r="Q2" s="11"/>
      <c r="R2" s="11"/>
      <c r="S2" s="11"/>
      <c r="T2" s="11"/>
      <c r="U2" s="11"/>
      <c r="V2" s="11"/>
      <c r="W2" s="14"/>
      <c r="X2" s="11"/>
      <c r="Y2" s="11"/>
      <c r="Z2" s="11"/>
      <c r="AA2" s="11"/>
      <c r="AB2" s="11"/>
      <c r="AC2" s="11"/>
      <c r="AD2" s="11"/>
      <c r="AE2" s="15"/>
      <c r="AF2" s="16"/>
      <c r="AG2" s="70"/>
      <c r="AH2" s="85"/>
      <c r="AT2" s="77"/>
    </row>
    <row r="3" spans="1:46" s="1" customFormat="1" ht="5.25" customHeight="1">
      <c r="A3" s="70"/>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20"/>
      <c r="AG3" s="70"/>
      <c r="AT3" s="77"/>
    </row>
    <row r="4" spans="1:46" ht="17.25" customHeight="1">
      <c r="A4" s="77"/>
      <c r="B4" s="118" t="s">
        <v>37</v>
      </c>
      <c r="C4" s="119"/>
      <c r="D4" s="119"/>
      <c r="E4" s="265" t="s">
        <v>70</v>
      </c>
      <c r="F4" s="266"/>
      <c r="G4" s="266"/>
      <c r="H4" s="267"/>
      <c r="I4" s="302" t="s">
        <v>30</v>
      </c>
      <c r="J4" s="303"/>
      <c r="K4" s="265" t="s">
        <v>11</v>
      </c>
      <c r="L4" s="266"/>
      <c r="M4" s="267"/>
      <c r="N4" s="120"/>
      <c r="O4" s="119" t="s">
        <v>35</v>
      </c>
      <c r="P4" s="119"/>
      <c r="Q4" s="265" t="s">
        <v>28</v>
      </c>
      <c r="R4" s="266"/>
      <c r="S4" s="266"/>
      <c r="T4" s="266"/>
      <c r="U4" s="267"/>
      <c r="V4" s="121"/>
      <c r="W4" s="119" t="s">
        <v>34</v>
      </c>
      <c r="X4" s="119"/>
      <c r="Y4" s="265" t="s">
        <v>87</v>
      </c>
      <c r="Z4" s="266"/>
      <c r="AA4" s="267"/>
      <c r="AB4" s="119"/>
      <c r="AC4" s="122" t="s">
        <v>57</v>
      </c>
      <c r="AD4" s="307">
        <v>0.5625</v>
      </c>
      <c r="AE4" s="308"/>
      <c r="AF4" s="123"/>
      <c r="AG4" s="77"/>
      <c r="AT4" s="77"/>
    </row>
    <row r="5" spans="1:46" ht="4.5" customHeight="1">
      <c r="A5" s="77"/>
      <c r="B5" s="124"/>
      <c r="C5" s="125"/>
      <c r="D5" s="125"/>
      <c r="E5" s="119"/>
      <c r="F5" s="121"/>
      <c r="G5" s="121"/>
      <c r="H5" s="121"/>
      <c r="I5" s="125"/>
      <c r="J5" s="125"/>
      <c r="K5" s="125"/>
      <c r="L5" s="125"/>
      <c r="M5" s="120"/>
      <c r="N5" s="120"/>
      <c r="O5" s="120"/>
      <c r="P5" s="120"/>
      <c r="Q5" s="120"/>
      <c r="R5" s="125"/>
      <c r="S5" s="126"/>
      <c r="T5" s="125"/>
      <c r="U5" s="125"/>
      <c r="V5" s="121"/>
      <c r="W5" s="121"/>
      <c r="X5" s="121"/>
      <c r="Y5" s="125"/>
      <c r="Z5" s="119"/>
      <c r="AA5" s="119"/>
      <c r="AB5" s="119"/>
      <c r="AC5" s="122"/>
      <c r="AD5" s="119"/>
      <c r="AE5" s="127"/>
      <c r="AF5" s="123"/>
      <c r="AG5" s="77"/>
      <c r="AT5" s="77"/>
    </row>
    <row r="6" spans="1:46" ht="17.25" customHeight="1">
      <c r="A6" s="77"/>
      <c r="B6" s="118" t="s">
        <v>31</v>
      </c>
      <c r="C6" s="125"/>
      <c r="D6" s="125"/>
      <c r="E6" s="265" t="s">
        <v>70</v>
      </c>
      <c r="F6" s="266"/>
      <c r="G6" s="266"/>
      <c r="H6" s="267"/>
      <c r="I6" s="302" t="s">
        <v>32</v>
      </c>
      <c r="J6" s="303"/>
      <c r="K6" s="265" t="s">
        <v>71</v>
      </c>
      <c r="L6" s="266"/>
      <c r="M6" s="267"/>
      <c r="N6" s="126"/>
      <c r="O6" s="119" t="s">
        <v>36</v>
      </c>
      <c r="P6" s="119"/>
      <c r="Q6" s="265" t="s">
        <v>91</v>
      </c>
      <c r="R6" s="266"/>
      <c r="S6" s="266"/>
      <c r="T6" s="266"/>
      <c r="U6" s="267"/>
      <c r="V6" s="121"/>
      <c r="W6" s="119" t="s">
        <v>33</v>
      </c>
      <c r="X6" s="119"/>
      <c r="Y6" s="304" t="s">
        <v>88</v>
      </c>
      <c r="Z6" s="305"/>
      <c r="AA6" s="306"/>
      <c r="AB6" s="119"/>
      <c r="AC6" s="122" t="s">
        <v>58</v>
      </c>
      <c r="AD6" s="307">
        <v>0.75</v>
      </c>
      <c r="AE6" s="308"/>
      <c r="AF6" s="123"/>
      <c r="AG6" s="77"/>
      <c r="AT6" s="77"/>
    </row>
    <row r="7" spans="1:46" s="1" customFormat="1" ht="5.25" customHeight="1">
      <c r="A7" s="70"/>
      <c r="B7" s="128"/>
      <c r="C7" s="129"/>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1"/>
      <c r="AG7" s="70"/>
      <c r="AT7" s="77"/>
    </row>
    <row r="8" spans="1:46" ht="7.5" customHeight="1">
      <c r="A8" s="77"/>
      <c r="B8" s="132"/>
      <c r="C8" s="133"/>
      <c r="D8" s="133"/>
      <c r="E8" s="133"/>
      <c r="F8" s="132"/>
      <c r="G8" s="132"/>
      <c r="H8" s="132"/>
      <c r="I8" s="132"/>
      <c r="J8" s="133"/>
      <c r="K8" s="133"/>
      <c r="L8" s="133"/>
      <c r="M8" s="133"/>
      <c r="N8" s="132"/>
      <c r="O8" s="132"/>
      <c r="P8" s="132"/>
      <c r="Q8" s="132"/>
      <c r="R8" s="132"/>
      <c r="S8" s="133"/>
      <c r="T8" s="133"/>
      <c r="U8" s="133"/>
      <c r="V8" s="132"/>
      <c r="W8" s="132"/>
      <c r="X8" s="132"/>
      <c r="Y8" s="132"/>
      <c r="Z8" s="133"/>
      <c r="AA8" s="133"/>
      <c r="AB8" s="133"/>
      <c r="AC8" s="133"/>
      <c r="AD8" s="132"/>
      <c r="AE8" s="132"/>
      <c r="AF8" s="132"/>
      <c r="AG8" s="77"/>
      <c r="AT8" s="77"/>
    </row>
    <row r="9" spans="1:46" s="5" customFormat="1" ht="5.25" customHeight="1">
      <c r="A9" s="72"/>
      <c r="B9" s="134"/>
      <c r="C9" s="135"/>
      <c r="D9" s="136"/>
      <c r="E9" s="136"/>
      <c r="F9" s="137"/>
      <c r="G9" s="137"/>
      <c r="H9" s="137"/>
      <c r="I9" s="137"/>
      <c r="J9" s="135"/>
      <c r="K9" s="135"/>
      <c r="L9" s="135"/>
      <c r="M9" s="135"/>
      <c r="N9" s="138"/>
      <c r="O9" s="138"/>
      <c r="P9" s="139"/>
      <c r="Q9" s="132"/>
      <c r="R9" s="134"/>
      <c r="S9" s="135"/>
      <c r="T9" s="136"/>
      <c r="U9" s="136"/>
      <c r="V9" s="137"/>
      <c r="W9" s="137"/>
      <c r="X9" s="137"/>
      <c r="Y9" s="137"/>
      <c r="Z9" s="135"/>
      <c r="AA9" s="135"/>
      <c r="AB9" s="135"/>
      <c r="AC9" s="135"/>
      <c r="AD9" s="138"/>
      <c r="AE9" s="138"/>
      <c r="AF9" s="139"/>
      <c r="AG9" s="72"/>
      <c r="AT9" s="77"/>
    </row>
    <row r="10" spans="1:46" s="5" customFormat="1" ht="14.25" customHeight="1">
      <c r="A10" s="72"/>
      <c r="B10" s="140" t="s">
        <v>38</v>
      </c>
      <c r="C10" s="141"/>
      <c r="D10" s="296" t="s">
        <v>70</v>
      </c>
      <c r="E10" s="297"/>
      <c r="F10" s="298"/>
      <c r="G10" s="141"/>
      <c r="H10" s="141"/>
      <c r="I10" s="141"/>
      <c r="J10" s="141"/>
      <c r="K10" s="141"/>
      <c r="L10" s="141"/>
      <c r="M10" s="141"/>
      <c r="N10" s="142"/>
      <c r="O10" s="142"/>
      <c r="P10" s="143"/>
      <c r="Q10" s="132"/>
      <c r="R10" s="140" t="s">
        <v>38</v>
      </c>
      <c r="S10" s="141"/>
      <c r="T10" s="296" t="s">
        <v>11</v>
      </c>
      <c r="U10" s="297"/>
      <c r="V10" s="298"/>
      <c r="W10" s="141"/>
      <c r="X10" s="141"/>
      <c r="Y10" s="141"/>
      <c r="Z10" s="141"/>
      <c r="AA10" s="141"/>
      <c r="AB10" s="141"/>
      <c r="AC10" s="141"/>
      <c r="AD10" s="142"/>
      <c r="AE10" s="142"/>
      <c r="AF10" s="143"/>
      <c r="AG10" s="72"/>
      <c r="AT10" s="77"/>
    </row>
    <row r="11" spans="1:46" s="5" customFormat="1" ht="5.25" customHeight="1">
      <c r="A11" s="72"/>
      <c r="B11" s="144"/>
      <c r="C11" s="145"/>
      <c r="D11" s="146"/>
      <c r="E11" s="146"/>
      <c r="F11" s="147"/>
      <c r="G11" s="147"/>
      <c r="H11" s="147"/>
      <c r="I11" s="147"/>
      <c r="J11" s="145"/>
      <c r="K11" s="145"/>
      <c r="L11" s="145"/>
      <c r="M11" s="145"/>
      <c r="N11" s="148"/>
      <c r="O11" s="148"/>
      <c r="P11" s="149"/>
      <c r="Q11" s="132"/>
      <c r="R11" s="144"/>
      <c r="S11" s="145"/>
      <c r="T11" s="146"/>
      <c r="U11" s="146"/>
      <c r="V11" s="147"/>
      <c r="W11" s="147"/>
      <c r="X11" s="147"/>
      <c r="Y11" s="147"/>
      <c r="Z11" s="145"/>
      <c r="AA11" s="145"/>
      <c r="AB11" s="145"/>
      <c r="AC11" s="145"/>
      <c r="AD11" s="148"/>
      <c r="AE11" s="148"/>
      <c r="AF11" s="149"/>
      <c r="AG11" s="72"/>
      <c r="AT11" s="77"/>
    </row>
    <row r="12" spans="1:46" s="5" customFormat="1" ht="12.75">
      <c r="A12" s="72"/>
      <c r="B12" s="150" t="s">
        <v>24</v>
      </c>
      <c r="C12" s="299" t="s">
        <v>39</v>
      </c>
      <c r="D12" s="300"/>
      <c r="E12" s="300"/>
      <c r="F12" s="301"/>
      <c r="G12" s="138" t="s">
        <v>26</v>
      </c>
      <c r="H12" s="151" t="s">
        <v>27</v>
      </c>
      <c r="I12" s="152" t="s">
        <v>40</v>
      </c>
      <c r="J12" s="153" t="s">
        <v>0</v>
      </c>
      <c r="K12" s="154"/>
      <c r="L12" s="299" t="s">
        <v>63</v>
      </c>
      <c r="M12" s="301"/>
      <c r="N12" s="153" t="s">
        <v>41</v>
      </c>
      <c r="O12" s="155"/>
      <c r="P12" s="151" t="s">
        <v>1</v>
      </c>
      <c r="Q12" s="132"/>
      <c r="R12" s="150" t="s">
        <v>24</v>
      </c>
      <c r="S12" s="299" t="s">
        <v>39</v>
      </c>
      <c r="T12" s="300"/>
      <c r="U12" s="300"/>
      <c r="V12" s="301"/>
      <c r="W12" s="151" t="s">
        <v>26</v>
      </c>
      <c r="X12" s="151" t="s">
        <v>27</v>
      </c>
      <c r="Y12" s="156" t="s">
        <v>40</v>
      </c>
      <c r="Z12" s="153" t="s">
        <v>0</v>
      </c>
      <c r="AA12" s="154"/>
      <c r="AB12" s="299" t="s">
        <v>63</v>
      </c>
      <c r="AC12" s="301"/>
      <c r="AD12" s="153" t="s">
        <v>41</v>
      </c>
      <c r="AE12" s="155"/>
      <c r="AF12" s="151" t="s">
        <v>1</v>
      </c>
      <c r="AG12" s="72"/>
      <c r="AH12" s="7"/>
      <c r="AT12" s="77"/>
    </row>
    <row r="13" spans="1:46" s="5" customFormat="1" ht="14.25" customHeight="1">
      <c r="A13" s="72"/>
      <c r="B13" s="157">
        <v>1</v>
      </c>
      <c r="C13" s="277" t="s">
        <v>52</v>
      </c>
      <c r="D13" s="278"/>
      <c r="E13" s="278"/>
      <c r="F13" s="279"/>
      <c r="G13" s="158">
        <v>2</v>
      </c>
      <c r="H13" s="158">
        <v>0</v>
      </c>
      <c r="I13" s="159">
        <v>32</v>
      </c>
      <c r="J13" s="277" t="s">
        <v>7</v>
      </c>
      <c r="K13" s="279"/>
      <c r="L13" s="277" t="s">
        <v>49</v>
      </c>
      <c r="M13" s="279"/>
      <c r="N13" s="277" t="s">
        <v>8</v>
      </c>
      <c r="O13" s="279"/>
      <c r="P13" s="160">
        <v>24</v>
      </c>
      <c r="Q13" s="132"/>
      <c r="R13" s="157">
        <v>1</v>
      </c>
      <c r="S13" s="277" t="s">
        <v>10</v>
      </c>
      <c r="T13" s="278"/>
      <c r="U13" s="278"/>
      <c r="V13" s="279"/>
      <c r="W13" s="158">
        <v>0</v>
      </c>
      <c r="X13" s="158">
        <v>0</v>
      </c>
      <c r="Y13" s="159">
        <v>10</v>
      </c>
      <c r="Z13" s="277" t="s">
        <v>7</v>
      </c>
      <c r="AA13" s="279"/>
      <c r="AB13" s="277" t="s">
        <v>76</v>
      </c>
      <c r="AC13" s="279"/>
      <c r="AD13" s="277" t="s">
        <v>79</v>
      </c>
      <c r="AE13" s="279"/>
      <c r="AF13" s="160">
        <v>4</v>
      </c>
      <c r="AG13" s="72"/>
      <c r="AH13" s="7"/>
      <c r="AT13" s="77"/>
    </row>
    <row r="14" spans="1:46" s="5" customFormat="1" ht="14.25" customHeight="1">
      <c r="A14" s="72"/>
      <c r="B14" s="157">
        <v>2</v>
      </c>
      <c r="C14" s="277" t="s">
        <v>72</v>
      </c>
      <c r="D14" s="278"/>
      <c r="E14" s="278"/>
      <c r="F14" s="279"/>
      <c r="G14" s="158">
        <v>3</v>
      </c>
      <c r="H14" s="158">
        <v>0</v>
      </c>
      <c r="I14" s="159">
        <v>42</v>
      </c>
      <c r="J14" s="277" t="s">
        <v>7</v>
      </c>
      <c r="K14" s="279"/>
      <c r="L14" s="277" t="s">
        <v>85</v>
      </c>
      <c r="M14" s="279"/>
      <c r="N14" s="277" t="s">
        <v>8</v>
      </c>
      <c r="O14" s="279"/>
      <c r="P14" s="160">
        <v>35</v>
      </c>
      <c r="Q14" s="132"/>
      <c r="R14" s="157">
        <v>2</v>
      </c>
      <c r="S14" s="277" t="s">
        <v>64</v>
      </c>
      <c r="T14" s="278"/>
      <c r="U14" s="278"/>
      <c r="V14" s="279"/>
      <c r="W14" s="158">
        <v>4</v>
      </c>
      <c r="X14" s="158">
        <v>0</v>
      </c>
      <c r="Y14" s="159">
        <v>45</v>
      </c>
      <c r="Z14" s="277" t="s">
        <v>7</v>
      </c>
      <c r="AA14" s="279"/>
      <c r="AB14" s="277" t="s">
        <v>75</v>
      </c>
      <c r="AC14" s="279"/>
      <c r="AD14" s="277" t="s">
        <v>72</v>
      </c>
      <c r="AE14" s="279"/>
      <c r="AF14" s="160">
        <v>23</v>
      </c>
      <c r="AG14" s="72"/>
      <c r="AH14" s="68"/>
      <c r="AT14" s="77"/>
    </row>
    <row r="15" spans="1:46" s="5" customFormat="1" ht="14.25" customHeight="1">
      <c r="A15" s="72"/>
      <c r="B15" s="157">
        <v>3</v>
      </c>
      <c r="C15" s="277" t="s">
        <v>73</v>
      </c>
      <c r="D15" s="278"/>
      <c r="E15" s="278"/>
      <c r="F15" s="279"/>
      <c r="G15" s="158">
        <v>12</v>
      </c>
      <c r="H15" s="158">
        <v>1</v>
      </c>
      <c r="I15" s="159">
        <v>101</v>
      </c>
      <c r="J15" s="277" t="s">
        <v>6</v>
      </c>
      <c r="K15" s="279"/>
      <c r="L15" s="277" t="s">
        <v>9</v>
      </c>
      <c r="M15" s="279"/>
      <c r="N15" s="277" t="s">
        <v>81</v>
      </c>
      <c r="O15" s="279"/>
      <c r="P15" s="160">
        <v>91</v>
      </c>
      <c r="Q15" s="132"/>
      <c r="R15" s="157">
        <v>3</v>
      </c>
      <c r="S15" s="277" t="s">
        <v>83</v>
      </c>
      <c r="T15" s="278"/>
      <c r="U15" s="278"/>
      <c r="V15" s="279"/>
      <c r="W15" s="158">
        <v>1</v>
      </c>
      <c r="X15" s="158">
        <v>0</v>
      </c>
      <c r="Y15" s="159">
        <v>23</v>
      </c>
      <c r="Z15" s="277" t="s">
        <v>7</v>
      </c>
      <c r="AA15" s="279"/>
      <c r="AB15" s="277" t="s">
        <v>72</v>
      </c>
      <c r="AC15" s="279"/>
      <c r="AD15" s="277" t="s">
        <v>75</v>
      </c>
      <c r="AE15" s="279"/>
      <c r="AF15" s="160">
        <v>10</v>
      </c>
      <c r="AG15" s="72"/>
      <c r="AH15" s="7"/>
      <c r="AT15" s="77"/>
    </row>
    <row r="16" spans="1:46" s="5" customFormat="1" ht="14.25" customHeight="1">
      <c r="A16" s="72"/>
      <c r="B16" s="157">
        <v>4</v>
      </c>
      <c r="C16" s="277" t="s">
        <v>74</v>
      </c>
      <c r="D16" s="278"/>
      <c r="E16" s="278"/>
      <c r="F16" s="279"/>
      <c r="G16" s="158">
        <v>0</v>
      </c>
      <c r="H16" s="158">
        <v>0</v>
      </c>
      <c r="I16" s="159">
        <v>4</v>
      </c>
      <c r="J16" s="277" t="s">
        <v>14</v>
      </c>
      <c r="K16" s="279"/>
      <c r="L16" s="277" t="s">
        <v>8</v>
      </c>
      <c r="M16" s="279"/>
      <c r="N16" s="277" t="s">
        <v>9</v>
      </c>
      <c r="O16" s="279"/>
      <c r="P16" s="160">
        <v>3</v>
      </c>
      <c r="Q16" s="132"/>
      <c r="R16" s="157">
        <v>4</v>
      </c>
      <c r="S16" s="277" t="s">
        <v>84</v>
      </c>
      <c r="T16" s="278"/>
      <c r="U16" s="278"/>
      <c r="V16" s="279"/>
      <c r="W16" s="158">
        <v>0</v>
      </c>
      <c r="X16" s="158">
        <v>0</v>
      </c>
      <c r="Y16" s="159">
        <v>3</v>
      </c>
      <c r="Z16" s="277" t="s">
        <v>6</v>
      </c>
      <c r="AA16" s="279"/>
      <c r="AB16" s="277" t="s">
        <v>9</v>
      </c>
      <c r="AC16" s="279"/>
      <c r="AD16" s="277" t="s">
        <v>72</v>
      </c>
      <c r="AE16" s="279"/>
      <c r="AF16" s="160">
        <v>0</v>
      </c>
      <c r="AG16" s="72"/>
      <c r="AH16" s="69"/>
      <c r="AT16" s="77"/>
    </row>
    <row r="17" spans="1:46" s="5" customFormat="1" ht="14.25" customHeight="1">
      <c r="A17" s="72"/>
      <c r="B17" s="157">
        <v>5</v>
      </c>
      <c r="C17" s="277" t="s">
        <v>75</v>
      </c>
      <c r="D17" s="278"/>
      <c r="E17" s="278"/>
      <c r="F17" s="279"/>
      <c r="G17" s="158">
        <v>0</v>
      </c>
      <c r="H17" s="158">
        <v>0</v>
      </c>
      <c r="I17" s="159">
        <v>3</v>
      </c>
      <c r="J17" s="277" t="s">
        <v>50</v>
      </c>
      <c r="K17" s="279"/>
      <c r="L17" s="277" t="s">
        <v>9</v>
      </c>
      <c r="M17" s="279"/>
      <c r="N17" s="277" t="s">
        <v>8</v>
      </c>
      <c r="O17" s="279"/>
      <c r="P17" s="160">
        <v>2</v>
      </c>
      <c r="Q17" s="132"/>
      <c r="R17" s="157">
        <v>5</v>
      </c>
      <c r="S17" s="277" t="s">
        <v>65</v>
      </c>
      <c r="T17" s="278"/>
      <c r="U17" s="278"/>
      <c r="V17" s="279"/>
      <c r="W17" s="158">
        <v>8</v>
      </c>
      <c r="X17" s="158">
        <v>0</v>
      </c>
      <c r="Y17" s="159">
        <v>80</v>
      </c>
      <c r="Z17" s="277" t="s">
        <v>6</v>
      </c>
      <c r="AA17" s="279"/>
      <c r="AB17" s="277" t="s">
        <v>9</v>
      </c>
      <c r="AC17" s="279"/>
      <c r="AD17" s="277" t="s">
        <v>52</v>
      </c>
      <c r="AE17" s="279"/>
      <c r="AF17" s="160">
        <v>55</v>
      </c>
      <c r="AG17" s="72"/>
      <c r="AH17" s="7"/>
      <c r="AT17" s="77"/>
    </row>
    <row r="18" spans="1:46" s="5" customFormat="1" ht="14.25" customHeight="1">
      <c r="A18" s="72"/>
      <c r="B18" s="157">
        <v>6</v>
      </c>
      <c r="C18" s="277" t="s">
        <v>76</v>
      </c>
      <c r="D18" s="278"/>
      <c r="E18" s="278"/>
      <c r="F18" s="279"/>
      <c r="G18" s="158">
        <v>5</v>
      </c>
      <c r="H18" s="158">
        <v>0</v>
      </c>
      <c r="I18" s="159">
        <v>52</v>
      </c>
      <c r="J18" s="277" t="s">
        <v>82</v>
      </c>
      <c r="K18" s="279"/>
      <c r="L18" s="277" t="s">
        <v>9</v>
      </c>
      <c r="M18" s="279"/>
      <c r="N18" s="277" t="s">
        <v>9</v>
      </c>
      <c r="O18" s="279"/>
      <c r="P18" s="160">
        <v>46</v>
      </c>
      <c r="Q18" s="132"/>
      <c r="R18" s="157">
        <v>6</v>
      </c>
      <c r="S18" s="277" t="s">
        <v>49</v>
      </c>
      <c r="T18" s="278"/>
      <c r="U18" s="278"/>
      <c r="V18" s="279"/>
      <c r="W18" s="158">
        <v>1</v>
      </c>
      <c r="X18" s="158">
        <v>0</v>
      </c>
      <c r="Y18" s="159">
        <v>15</v>
      </c>
      <c r="Z18" s="277" t="s">
        <v>50</v>
      </c>
      <c r="AA18" s="279"/>
      <c r="AB18" s="277" t="s">
        <v>9</v>
      </c>
      <c r="AC18" s="279"/>
      <c r="AD18" s="277" t="s">
        <v>78</v>
      </c>
      <c r="AE18" s="279"/>
      <c r="AF18" s="160">
        <v>8</v>
      </c>
      <c r="AG18" s="72"/>
      <c r="AH18" s="67"/>
      <c r="AT18" s="77"/>
    </row>
    <row r="19" spans="1:46" s="5" customFormat="1" ht="14.25" customHeight="1">
      <c r="A19" s="72"/>
      <c r="B19" s="157">
        <v>7</v>
      </c>
      <c r="C19" s="277" t="s">
        <v>77</v>
      </c>
      <c r="D19" s="278"/>
      <c r="E19" s="278"/>
      <c r="F19" s="279"/>
      <c r="G19" s="158">
        <v>1</v>
      </c>
      <c r="H19" s="158">
        <v>0</v>
      </c>
      <c r="I19" s="159">
        <v>2</v>
      </c>
      <c r="J19" s="277" t="s">
        <v>14</v>
      </c>
      <c r="K19" s="279"/>
      <c r="L19" s="277" t="s">
        <v>10</v>
      </c>
      <c r="M19" s="279"/>
      <c r="N19" s="277" t="s">
        <v>9</v>
      </c>
      <c r="O19" s="279"/>
      <c r="P19" s="160">
        <v>4</v>
      </c>
      <c r="Q19" s="132"/>
      <c r="R19" s="157">
        <v>7</v>
      </c>
      <c r="S19" s="277" t="s">
        <v>8</v>
      </c>
      <c r="T19" s="278"/>
      <c r="U19" s="278"/>
      <c r="V19" s="279"/>
      <c r="W19" s="158">
        <v>5</v>
      </c>
      <c r="X19" s="158">
        <v>0</v>
      </c>
      <c r="Y19" s="159">
        <v>45</v>
      </c>
      <c r="Z19" s="277" t="s">
        <v>6</v>
      </c>
      <c r="AA19" s="279"/>
      <c r="AB19" s="277" t="s">
        <v>9</v>
      </c>
      <c r="AC19" s="279"/>
      <c r="AD19" s="277" t="s">
        <v>78</v>
      </c>
      <c r="AE19" s="279"/>
      <c r="AF19" s="160">
        <v>34</v>
      </c>
      <c r="AG19" s="72"/>
      <c r="AH19" s="7"/>
      <c r="AT19" s="77"/>
    </row>
    <row r="20" spans="1:46" s="5" customFormat="1" ht="14.25" customHeight="1">
      <c r="A20" s="72"/>
      <c r="B20" s="157">
        <v>8</v>
      </c>
      <c r="C20" s="277" t="s">
        <v>78</v>
      </c>
      <c r="D20" s="278"/>
      <c r="E20" s="278"/>
      <c r="F20" s="279"/>
      <c r="G20" s="158"/>
      <c r="H20" s="158"/>
      <c r="I20" s="159"/>
      <c r="J20" s="277" t="s">
        <v>55</v>
      </c>
      <c r="K20" s="279"/>
      <c r="L20" s="277"/>
      <c r="M20" s="279"/>
      <c r="N20" s="277"/>
      <c r="O20" s="279"/>
      <c r="P20" s="160"/>
      <c r="Q20" s="132"/>
      <c r="R20" s="157">
        <v>8</v>
      </c>
      <c r="S20" s="277" t="s">
        <v>85</v>
      </c>
      <c r="T20" s="278"/>
      <c r="U20" s="278"/>
      <c r="V20" s="279"/>
      <c r="W20" s="158">
        <v>1</v>
      </c>
      <c r="X20" s="158">
        <v>0</v>
      </c>
      <c r="Y20" s="159">
        <v>12</v>
      </c>
      <c r="Z20" s="277" t="s">
        <v>82</v>
      </c>
      <c r="AA20" s="279"/>
      <c r="AB20" s="277" t="s">
        <v>9</v>
      </c>
      <c r="AC20" s="279"/>
      <c r="AD20" s="277" t="s">
        <v>9</v>
      </c>
      <c r="AE20" s="279"/>
      <c r="AF20" s="160">
        <v>9</v>
      </c>
      <c r="AG20" s="72"/>
      <c r="AT20" s="77"/>
    </row>
    <row r="21" spans="1:46" s="5" customFormat="1" ht="14.25" customHeight="1">
      <c r="A21" s="72"/>
      <c r="B21" s="157">
        <v>9</v>
      </c>
      <c r="C21" s="277" t="s">
        <v>79</v>
      </c>
      <c r="D21" s="278"/>
      <c r="E21" s="278"/>
      <c r="F21" s="279"/>
      <c r="G21" s="158"/>
      <c r="H21" s="158"/>
      <c r="I21" s="159"/>
      <c r="J21" s="277" t="s">
        <v>55</v>
      </c>
      <c r="K21" s="279"/>
      <c r="L21" s="277"/>
      <c r="M21" s="279"/>
      <c r="N21" s="277"/>
      <c r="O21" s="279"/>
      <c r="P21" s="160"/>
      <c r="Q21" s="132"/>
      <c r="R21" s="157">
        <v>9</v>
      </c>
      <c r="S21" s="277" t="s">
        <v>86</v>
      </c>
      <c r="T21" s="278"/>
      <c r="U21" s="278"/>
      <c r="V21" s="279"/>
      <c r="W21" s="158">
        <v>0</v>
      </c>
      <c r="X21" s="158">
        <v>0</v>
      </c>
      <c r="Y21" s="159">
        <v>4</v>
      </c>
      <c r="Z21" s="277" t="s">
        <v>82</v>
      </c>
      <c r="AA21" s="279"/>
      <c r="AB21" s="277" t="s">
        <v>9</v>
      </c>
      <c r="AC21" s="279"/>
      <c r="AD21" s="277" t="s">
        <v>9</v>
      </c>
      <c r="AE21" s="279"/>
      <c r="AF21" s="160">
        <v>0</v>
      </c>
      <c r="AG21" s="72"/>
      <c r="AT21" s="77"/>
    </row>
    <row r="22" spans="1:46" s="5" customFormat="1" ht="14.25" customHeight="1">
      <c r="A22" s="72"/>
      <c r="B22" s="157">
        <v>10</v>
      </c>
      <c r="C22" s="277" t="s">
        <v>80</v>
      </c>
      <c r="D22" s="278"/>
      <c r="E22" s="278"/>
      <c r="F22" s="279"/>
      <c r="G22" s="158"/>
      <c r="H22" s="158"/>
      <c r="I22" s="159"/>
      <c r="J22" s="277" t="s">
        <v>55</v>
      </c>
      <c r="K22" s="279"/>
      <c r="L22" s="277"/>
      <c r="M22" s="279"/>
      <c r="N22" s="277"/>
      <c r="O22" s="279"/>
      <c r="P22" s="160"/>
      <c r="Q22" s="132"/>
      <c r="R22" s="157">
        <v>10</v>
      </c>
      <c r="S22" s="277" t="s">
        <v>81</v>
      </c>
      <c r="T22" s="278"/>
      <c r="U22" s="278"/>
      <c r="V22" s="279"/>
      <c r="W22" s="158"/>
      <c r="X22" s="158"/>
      <c r="Y22" s="159"/>
      <c r="Z22" s="277" t="s">
        <v>55</v>
      </c>
      <c r="AA22" s="279"/>
      <c r="AB22" s="277"/>
      <c r="AC22" s="279"/>
      <c r="AD22" s="277"/>
      <c r="AE22" s="279"/>
      <c r="AF22" s="160"/>
      <c r="AG22" s="72"/>
      <c r="AT22" s="77"/>
    </row>
    <row r="23" spans="1:46" s="5" customFormat="1" ht="14.25" customHeight="1">
      <c r="A23" s="72"/>
      <c r="B23" s="161">
        <v>11</v>
      </c>
      <c r="C23" s="277"/>
      <c r="D23" s="278"/>
      <c r="E23" s="278"/>
      <c r="F23" s="279"/>
      <c r="G23" s="158"/>
      <c r="H23" s="158"/>
      <c r="I23" s="159"/>
      <c r="J23" s="277"/>
      <c r="K23" s="279"/>
      <c r="L23" s="277"/>
      <c r="M23" s="279"/>
      <c r="N23" s="277"/>
      <c r="O23" s="279"/>
      <c r="P23" s="158"/>
      <c r="Q23" s="132"/>
      <c r="R23" s="161">
        <v>11</v>
      </c>
      <c r="S23" s="277"/>
      <c r="T23" s="278"/>
      <c r="U23" s="278"/>
      <c r="V23" s="279"/>
      <c r="W23" s="158"/>
      <c r="X23" s="158"/>
      <c r="Y23" s="159"/>
      <c r="Z23" s="277"/>
      <c r="AA23" s="279"/>
      <c r="AB23" s="277"/>
      <c r="AC23" s="279"/>
      <c r="AD23" s="277"/>
      <c r="AE23" s="279"/>
      <c r="AF23" s="158"/>
      <c r="AG23" s="72"/>
      <c r="AT23" s="77"/>
    </row>
    <row r="24" spans="1:46" s="5" customFormat="1" ht="13.5" customHeight="1">
      <c r="A24" s="72"/>
      <c r="B24" s="162"/>
      <c r="C24" s="162"/>
      <c r="D24" s="162"/>
      <c r="E24" s="162"/>
      <c r="F24" s="162"/>
      <c r="G24" s="163">
        <f>SUM(G13:G23)</f>
        <v>23</v>
      </c>
      <c r="H24" s="163">
        <f>SUM(H13:H23)</f>
        <v>1</v>
      </c>
      <c r="I24" s="163">
        <f>SUM(I13:I23)</f>
        <v>236</v>
      </c>
      <c r="J24" s="162"/>
      <c r="K24" s="164" t="s">
        <v>44</v>
      </c>
      <c r="L24" s="165"/>
      <c r="M24" s="165"/>
      <c r="N24" s="165"/>
      <c r="O24" s="166"/>
      <c r="P24" s="163">
        <f>SUM(P13:P23)</f>
        <v>205</v>
      </c>
      <c r="Q24" s="132"/>
      <c r="R24" s="162"/>
      <c r="S24" s="162"/>
      <c r="T24" s="162"/>
      <c r="U24" s="162"/>
      <c r="V24" s="162"/>
      <c r="W24" s="163">
        <f>SUM(W13:W23)</f>
        <v>20</v>
      </c>
      <c r="X24" s="163">
        <f>SUM(X13:X23)</f>
        <v>0</v>
      </c>
      <c r="Y24" s="163">
        <f>SUM(Y13:Y23)</f>
        <v>237</v>
      </c>
      <c r="Z24" s="162"/>
      <c r="AA24" s="164" t="s">
        <v>44</v>
      </c>
      <c r="AB24" s="165"/>
      <c r="AC24" s="165"/>
      <c r="AD24" s="165"/>
      <c r="AE24" s="166"/>
      <c r="AF24" s="163">
        <f>SUM(AF13:AF23)</f>
        <v>143</v>
      </c>
      <c r="AG24" s="72"/>
      <c r="AT24" s="77"/>
    </row>
    <row r="25" spans="1:46" s="5" customFormat="1" ht="7.5" customHeight="1">
      <c r="A25" s="7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72"/>
      <c r="AH25" s="7"/>
      <c r="AT25" s="77"/>
    </row>
    <row r="26" spans="1:46" s="5" customFormat="1" ht="13.5" customHeight="1">
      <c r="A26" s="72"/>
      <c r="B26" s="289" t="s">
        <v>42</v>
      </c>
      <c r="C26" s="290"/>
      <c r="D26" s="290"/>
      <c r="E26" s="291"/>
      <c r="F26" s="162"/>
      <c r="G26" s="289" t="s">
        <v>60</v>
      </c>
      <c r="H26" s="290"/>
      <c r="I26" s="291"/>
      <c r="J26" s="162"/>
      <c r="K26" s="164" t="s">
        <v>21</v>
      </c>
      <c r="L26" s="165"/>
      <c r="M26" s="165"/>
      <c r="N26" s="165"/>
      <c r="O26" s="165"/>
      <c r="P26" s="167"/>
      <c r="Q26" s="162"/>
      <c r="R26" s="289" t="s">
        <v>42</v>
      </c>
      <c r="S26" s="290"/>
      <c r="T26" s="290"/>
      <c r="U26" s="291"/>
      <c r="V26" s="162"/>
      <c r="W26" s="289" t="s">
        <v>60</v>
      </c>
      <c r="X26" s="290"/>
      <c r="Y26" s="291"/>
      <c r="Z26" s="162"/>
      <c r="AA26" s="164" t="s">
        <v>21</v>
      </c>
      <c r="AB26" s="165"/>
      <c r="AC26" s="165"/>
      <c r="AD26" s="165"/>
      <c r="AE26" s="165"/>
      <c r="AF26" s="167"/>
      <c r="AG26" s="72"/>
      <c r="AH26" s="7"/>
      <c r="AT26" s="77"/>
    </row>
    <row r="27" spans="1:46" s="5" customFormat="1" ht="13.5" customHeight="1">
      <c r="A27" s="72"/>
      <c r="B27" s="163" t="s">
        <v>22</v>
      </c>
      <c r="C27" s="163" t="s">
        <v>20</v>
      </c>
      <c r="D27" s="163" t="s">
        <v>39</v>
      </c>
      <c r="E27" s="163" t="s">
        <v>43</v>
      </c>
      <c r="F27" s="162"/>
      <c r="G27" s="294" t="s">
        <v>61</v>
      </c>
      <c r="H27" s="295"/>
      <c r="I27" s="158">
        <v>0</v>
      </c>
      <c r="J27" s="162"/>
      <c r="K27" s="280" t="s">
        <v>54</v>
      </c>
      <c r="L27" s="281"/>
      <c r="M27" s="168" t="s">
        <v>5</v>
      </c>
      <c r="N27" s="169"/>
      <c r="O27" s="160">
        <v>1</v>
      </c>
      <c r="P27" s="151">
        <f>SUM(O27:O28)</f>
        <v>26</v>
      </c>
      <c r="Q27" s="132"/>
      <c r="R27" s="163" t="s">
        <v>22</v>
      </c>
      <c r="S27" s="163" t="s">
        <v>20</v>
      </c>
      <c r="T27" s="163" t="s">
        <v>39</v>
      </c>
      <c r="U27" s="163" t="s">
        <v>43</v>
      </c>
      <c r="V27" s="162"/>
      <c r="W27" s="294" t="s">
        <v>61</v>
      </c>
      <c r="X27" s="295"/>
      <c r="Y27" s="158">
        <v>0</v>
      </c>
      <c r="Z27" s="170"/>
      <c r="AA27" s="280" t="s">
        <v>54</v>
      </c>
      <c r="AB27" s="281"/>
      <c r="AC27" s="168" t="s">
        <v>5</v>
      </c>
      <c r="AD27" s="169"/>
      <c r="AE27" s="160">
        <v>6</v>
      </c>
      <c r="AF27" s="151">
        <f>SUM(AE27:AE28)</f>
        <v>27</v>
      </c>
      <c r="AG27" s="74"/>
      <c r="AH27" s="6"/>
      <c r="AT27" s="77"/>
    </row>
    <row r="28" spans="1:46" s="5" customFormat="1" ht="13.5" customHeight="1">
      <c r="A28" s="72"/>
      <c r="B28" s="163">
        <v>1</v>
      </c>
      <c r="C28" s="158">
        <v>45</v>
      </c>
      <c r="D28" s="158">
        <v>1</v>
      </c>
      <c r="E28" s="158"/>
      <c r="F28" s="162"/>
      <c r="G28" s="294" t="s">
        <v>62</v>
      </c>
      <c r="H28" s="295"/>
      <c r="I28" s="171">
        <v>0</v>
      </c>
      <c r="J28" s="162"/>
      <c r="K28" s="284"/>
      <c r="L28" s="285"/>
      <c r="M28" s="168" t="s">
        <v>4</v>
      </c>
      <c r="N28" s="169"/>
      <c r="O28" s="160">
        <v>25</v>
      </c>
      <c r="P28" s="172"/>
      <c r="Q28" s="173"/>
      <c r="R28" s="174">
        <v>1</v>
      </c>
      <c r="S28" s="158">
        <v>10</v>
      </c>
      <c r="T28" s="158">
        <v>1</v>
      </c>
      <c r="U28" s="158"/>
      <c r="V28" s="162"/>
      <c r="W28" s="294" t="s">
        <v>62</v>
      </c>
      <c r="X28" s="295"/>
      <c r="Y28" s="171">
        <v>0</v>
      </c>
      <c r="Z28" s="175"/>
      <c r="AA28" s="284"/>
      <c r="AB28" s="285"/>
      <c r="AC28" s="168" t="s">
        <v>4</v>
      </c>
      <c r="AD28" s="169"/>
      <c r="AE28" s="160">
        <v>21</v>
      </c>
      <c r="AF28" s="172"/>
      <c r="AG28" s="72"/>
      <c r="AT28" s="77"/>
    </row>
    <row r="29" spans="1:46" s="5" customFormat="1" ht="13.5" customHeight="1">
      <c r="A29" s="72"/>
      <c r="B29" s="163">
        <v>2</v>
      </c>
      <c r="C29" s="158">
        <v>90</v>
      </c>
      <c r="D29" s="158">
        <v>2</v>
      </c>
      <c r="E29" s="158"/>
      <c r="F29" s="162"/>
      <c r="G29" s="289" t="s">
        <v>69</v>
      </c>
      <c r="H29" s="290"/>
      <c r="I29" s="291"/>
      <c r="J29" s="162"/>
      <c r="K29" s="280" t="s">
        <v>29</v>
      </c>
      <c r="L29" s="281"/>
      <c r="M29" s="168" t="s">
        <v>2</v>
      </c>
      <c r="N29" s="169"/>
      <c r="O29" s="160">
        <v>5</v>
      </c>
      <c r="P29" s="286">
        <f>SUM(O29:O31)</f>
        <v>7</v>
      </c>
      <c r="Q29" s="173"/>
      <c r="R29" s="174">
        <v>2</v>
      </c>
      <c r="S29" s="158">
        <v>25</v>
      </c>
      <c r="T29" s="158">
        <v>3</v>
      </c>
      <c r="U29" s="158"/>
      <c r="V29" s="162"/>
      <c r="W29" s="289" t="s">
        <v>69</v>
      </c>
      <c r="X29" s="292"/>
      <c r="Y29" s="293"/>
      <c r="Z29" s="175"/>
      <c r="AA29" s="280" t="s">
        <v>29</v>
      </c>
      <c r="AB29" s="281"/>
      <c r="AC29" s="168" t="s">
        <v>2</v>
      </c>
      <c r="AD29" s="169"/>
      <c r="AE29" s="160">
        <v>8</v>
      </c>
      <c r="AF29" s="286">
        <f>SUM(AE29:AE31)</f>
        <v>14</v>
      </c>
      <c r="AG29" s="72"/>
      <c r="AT29" s="77"/>
    </row>
    <row r="30" spans="1:46" s="5" customFormat="1" ht="13.5" customHeight="1">
      <c r="A30" s="72"/>
      <c r="B30" s="163">
        <v>3</v>
      </c>
      <c r="C30" s="158">
        <v>98</v>
      </c>
      <c r="D30" s="158">
        <v>4</v>
      </c>
      <c r="E30" s="158"/>
      <c r="F30" s="162"/>
      <c r="G30" s="176"/>
      <c r="H30" s="176"/>
      <c r="I30" s="176"/>
      <c r="J30" s="162"/>
      <c r="K30" s="282"/>
      <c r="L30" s="283"/>
      <c r="M30" s="168" t="s">
        <v>3</v>
      </c>
      <c r="N30" s="169"/>
      <c r="O30" s="160">
        <v>2</v>
      </c>
      <c r="P30" s="287"/>
      <c r="Q30" s="173"/>
      <c r="R30" s="174">
        <v>3</v>
      </c>
      <c r="S30" s="158">
        <v>25</v>
      </c>
      <c r="T30" s="158">
        <v>4</v>
      </c>
      <c r="U30" s="158"/>
      <c r="V30" s="162"/>
      <c r="W30" s="162"/>
      <c r="X30" s="162"/>
      <c r="Y30" s="162"/>
      <c r="Z30" s="175"/>
      <c r="AA30" s="282"/>
      <c r="AB30" s="283"/>
      <c r="AC30" s="168" t="s">
        <v>3</v>
      </c>
      <c r="AD30" s="169"/>
      <c r="AE30" s="160">
        <v>6</v>
      </c>
      <c r="AF30" s="287"/>
      <c r="AG30" s="72"/>
      <c r="AT30" s="77"/>
    </row>
    <row r="31" spans="1:46" s="5" customFormat="1" ht="13.5" customHeight="1">
      <c r="A31" s="72"/>
      <c r="B31" s="163">
        <v>4</v>
      </c>
      <c r="C31" s="158">
        <v>108</v>
      </c>
      <c r="D31" s="158">
        <v>5</v>
      </c>
      <c r="E31" s="158"/>
      <c r="F31" s="162"/>
      <c r="G31" s="176"/>
      <c r="H31" s="176"/>
      <c r="I31" s="176"/>
      <c r="J31" s="162"/>
      <c r="K31" s="284"/>
      <c r="L31" s="285"/>
      <c r="M31" s="168" t="s">
        <v>51</v>
      </c>
      <c r="N31" s="169"/>
      <c r="O31" s="160">
        <v>0</v>
      </c>
      <c r="P31" s="288"/>
      <c r="Q31" s="173"/>
      <c r="R31" s="174">
        <v>4</v>
      </c>
      <c r="S31" s="158">
        <v>75</v>
      </c>
      <c r="T31" s="158">
        <v>2</v>
      </c>
      <c r="U31" s="158"/>
      <c r="V31" s="162"/>
      <c r="W31" s="162"/>
      <c r="X31" s="162"/>
      <c r="Y31" s="162"/>
      <c r="Z31" s="175"/>
      <c r="AA31" s="284"/>
      <c r="AB31" s="285"/>
      <c r="AC31" s="168" t="s">
        <v>51</v>
      </c>
      <c r="AD31" s="169"/>
      <c r="AE31" s="160">
        <v>0</v>
      </c>
      <c r="AF31" s="288"/>
      <c r="AG31" s="72"/>
      <c r="AT31" s="77"/>
    </row>
    <row r="32" spans="1:46" s="5" customFormat="1" ht="13.5" customHeight="1">
      <c r="A32" s="72"/>
      <c r="B32" s="163">
        <v>5</v>
      </c>
      <c r="C32" s="158">
        <v>220</v>
      </c>
      <c r="D32" s="158">
        <v>6</v>
      </c>
      <c r="E32" s="158"/>
      <c r="F32" s="176"/>
      <c r="G32" s="176"/>
      <c r="H32" s="176"/>
      <c r="I32" s="176"/>
      <c r="J32" s="162"/>
      <c r="K32" s="164" t="s">
        <v>19</v>
      </c>
      <c r="L32" s="164"/>
      <c r="M32" s="165"/>
      <c r="N32" s="165"/>
      <c r="O32" s="169"/>
      <c r="P32" s="172">
        <f>SUM(P27:P31)</f>
        <v>33</v>
      </c>
      <c r="Q32" s="173"/>
      <c r="R32" s="174">
        <v>5</v>
      </c>
      <c r="S32" s="158">
        <v>110</v>
      </c>
      <c r="T32" s="158">
        <v>6</v>
      </c>
      <c r="U32" s="158"/>
      <c r="V32" s="176"/>
      <c r="W32" s="176"/>
      <c r="X32" s="176"/>
      <c r="Y32" s="176"/>
      <c r="Z32" s="170"/>
      <c r="AA32" s="164" t="s">
        <v>19</v>
      </c>
      <c r="AB32" s="164"/>
      <c r="AC32" s="165"/>
      <c r="AD32" s="165"/>
      <c r="AE32" s="169"/>
      <c r="AF32" s="172">
        <f>SUM(AF27:AF31)</f>
        <v>41</v>
      </c>
      <c r="AG32" s="72"/>
      <c r="AT32" s="77"/>
    </row>
    <row r="33" spans="1:46" s="5" customFormat="1" ht="13.5" customHeight="1">
      <c r="A33" s="72"/>
      <c r="B33" s="163">
        <v>6</v>
      </c>
      <c r="C33" s="158">
        <v>242</v>
      </c>
      <c r="D33" s="158">
        <v>7</v>
      </c>
      <c r="E33" s="158"/>
      <c r="F33" s="176"/>
      <c r="G33" s="176"/>
      <c r="H33" s="176"/>
      <c r="I33" s="176"/>
      <c r="J33" s="162"/>
      <c r="K33" s="162"/>
      <c r="L33" s="162"/>
      <c r="M33" s="162"/>
      <c r="N33" s="162"/>
      <c r="O33" s="162"/>
      <c r="P33" s="162"/>
      <c r="Q33" s="170"/>
      <c r="R33" s="174">
        <v>6</v>
      </c>
      <c r="S33" s="158">
        <v>165</v>
      </c>
      <c r="T33" s="158">
        <v>7</v>
      </c>
      <c r="U33" s="158"/>
      <c r="V33" s="176"/>
      <c r="W33" s="176"/>
      <c r="X33" s="176"/>
      <c r="Y33" s="176"/>
      <c r="Z33" s="170"/>
      <c r="AA33" s="170"/>
      <c r="AB33" s="170"/>
      <c r="AC33" s="170"/>
      <c r="AD33" s="170"/>
      <c r="AE33" s="170"/>
      <c r="AF33" s="170"/>
      <c r="AG33" s="72"/>
      <c r="AJ33" s="10"/>
      <c r="AT33" s="77"/>
    </row>
    <row r="34" spans="1:46" s="5" customFormat="1" ht="13.5" customHeight="1">
      <c r="A34" s="72"/>
      <c r="B34" s="163">
        <v>7</v>
      </c>
      <c r="C34" s="158"/>
      <c r="D34" s="158"/>
      <c r="E34" s="158"/>
      <c r="F34" s="176"/>
      <c r="G34" s="176"/>
      <c r="H34" s="176"/>
      <c r="I34" s="176"/>
      <c r="J34" s="162"/>
      <c r="K34" s="177" t="s">
        <v>46</v>
      </c>
      <c r="L34" s="177"/>
      <c r="M34" s="164"/>
      <c r="N34" s="165"/>
      <c r="O34" s="178"/>
      <c r="P34" s="158">
        <v>5</v>
      </c>
      <c r="Q34" s="170"/>
      <c r="R34" s="174">
        <v>7</v>
      </c>
      <c r="S34" s="158"/>
      <c r="T34" s="158"/>
      <c r="U34" s="158"/>
      <c r="V34" s="176"/>
      <c r="W34" s="176"/>
      <c r="X34" s="176"/>
      <c r="Y34" s="176"/>
      <c r="Z34" s="170"/>
      <c r="AA34" s="177" t="s">
        <v>46</v>
      </c>
      <c r="AB34" s="177"/>
      <c r="AC34" s="164"/>
      <c r="AD34" s="165"/>
      <c r="AE34" s="178"/>
      <c r="AF34" s="158">
        <v>0</v>
      </c>
      <c r="AG34" s="72"/>
      <c r="AT34" s="77"/>
    </row>
    <row r="35" spans="1:46" s="5" customFormat="1" ht="13.5" customHeight="1">
      <c r="A35" s="72"/>
      <c r="B35" s="163">
        <v>8</v>
      </c>
      <c r="C35" s="158"/>
      <c r="D35" s="158"/>
      <c r="E35" s="158"/>
      <c r="F35" s="176"/>
      <c r="G35" s="176"/>
      <c r="H35" s="176"/>
      <c r="I35" s="176"/>
      <c r="J35" s="162"/>
      <c r="K35" s="162"/>
      <c r="L35" s="170"/>
      <c r="M35" s="170"/>
      <c r="N35" s="170"/>
      <c r="O35" s="170"/>
      <c r="P35" s="170"/>
      <c r="Q35" s="170"/>
      <c r="R35" s="174">
        <v>8</v>
      </c>
      <c r="S35" s="158"/>
      <c r="T35" s="158"/>
      <c r="U35" s="158"/>
      <c r="V35" s="176"/>
      <c r="W35" s="176"/>
      <c r="X35" s="176"/>
      <c r="Y35" s="176"/>
      <c r="Z35" s="170"/>
      <c r="AA35" s="170"/>
      <c r="AB35" s="170"/>
      <c r="AC35" s="170"/>
      <c r="AD35" s="170"/>
      <c r="AE35" s="170"/>
      <c r="AF35" s="170"/>
      <c r="AG35" s="72"/>
      <c r="AT35" s="77"/>
    </row>
    <row r="36" spans="1:46" s="5" customFormat="1" ht="13.5" customHeight="1">
      <c r="A36" s="72"/>
      <c r="B36" s="163">
        <v>9</v>
      </c>
      <c r="C36" s="158"/>
      <c r="D36" s="158"/>
      <c r="E36" s="158"/>
      <c r="F36" s="176"/>
      <c r="G36" s="176"/>
      <c r="H36" s="176"/>
      <c r="I36" s="176"/>
      <c r="J36" s="162"/>
      <c r="K36" s="177" t="s">
        <v>53</v>
      </c>
      <c r="L36" s="179"/>
      <c r="M36" s="179"/>
      <c r="N36" s="180"/>
      <c r="O36" s="179"/>
      <c r="P36" s="181">
        <f>+P24+P32+P34</f>
        <v>243</v>
      </c>
      <c r="Q36" s="170"/>
      <c r="R36" s="174">
        <v>9</v>
      </c>
      <c r="S36" s="158"/>
      <c r="T36" s="158"/>
      <c r="U36" s="158"/>
      <c r="V36" s="176"/>
      <c r="W36" s="176"/>
      <c r="X36" s="176"/>
      <c r="Y36" s="176"/>
      <c r="Z36" s="170"/>
      <c r="AA36" s="177" t="s">
        <v>53</v>
      </c>
      <c r="AB36" s="179"/>
      <c r="AC36" s="179"/>
      <c r="AD36" s="180"/>
      <c r="AE36" s="179"/>
      <c r="AF36" s="181">
        <f>+AF24+AF32+AF34</f>
        <v>184</v>
      </c>
      <c r="AG36" s="72"/>
      <c r="AT36" s="77"/>
    </row>
    <row r="37" spans="1:46" s="5" customFormat="1" ht="13.5" customHeight="1">
      <c r="A37" s="72"/>
      <c r="B37" s="163">
        <v>10</v>
      </c>
      <c r="C37" s="158"/>
      <c r="D37" s="158"/>
      <c r="E37" s="158"/>
      <c r="F37" s="176"/>
      <c r="G37" s="176"/>
      <c r="H37" s="176"/>
      <c r="I37" s="176"/>
      <c r="J37" s="162"/>
      <c r="K37" s="182" t="s">
        <v>13</v>
      </c>
      <c r="L37" s="183"/>
      <c r="M37" s="183"/>
      <c r="N37" s="184"/>
      <c r="O37" s="183"/>
      <c r="P37" s="185">
        <v>6</v>
      </c>
      <c r="Q37" s="173"/>
      <c r="R37" s="174">
        <v>10</v>
      </c>
      <c r="S37" s="158"/>
      <c r="T37" s="158"/>
      <c r="U37" s="158"/>
      <c r="V37" s="176"/>
      <c r="W37" s="176"/>
      <c r="X37" s="176"/>
      <c r="Y37" s="176"/>
      <c r="Z37" s="170"/>
      <c r="AA37" s="182" t="s">
        <v>13</v>
      </c>
      <c r="AB37" s="183"/>
      <c r="AC37" s="183"/>
      <c r="AD37" s="184"/>
      <c r="AE37" s="183"/>
      <c r="AF37" s="185">
        <v>7</v>
      </c>
      <c r="AG37" s="72"/>
      <c r="AT37" s="77"/>
    </row>
    <row r="38" spans="1:46" s="5" customFormat="1" ht="7.5" customHeight="1">
      <c r="A38" s="72"/>
      <c r="B38" s="186"/>
      <c r="C38" s="187"/>
      <c r="D38" s="187"/>
      <c r="E38" s="188"/>
      <c r="F38" s="176"/>
      <c r="G38" s="176"/>
      <c r="H38" s="176"/>
      <c r="I38" s="176"/>
      <c r="J38" s="162"/>
      <c r="K38" s="162"/>
      <c r="L38" s="162"/>
      <c r="M38" s="162"/>
      <c r="N38" s="189"/>
      <c r="O38" s="189"/>
      <c r="P38" s="189"/>
      <c r="Q38" s="190"/>
      <c r="R38" s="186"/>
      <c r="S38" s="187"/>
      <c r="T38" s="187"/>
      <c r="U38" s="188"/>
      <c r="V38" s="176"/>
      <c r="W38" s="176"/>
      <c r="X38" s="176"/>
      <c r="Y38" s="176"/>
      <c r="Z38" s="191"/>
      <c r="AA38" s="162"/>
      <c r="AB38" s="162"/>
      <c r="AC38" s="162"/>
      <c r="AD38" s="189"/>
      <c r="AE38" s="189"/>
      <c r="AF38" s="189"/>
      <c r="AG38" s="72"/>
      <c r="AT38" s="77"/>
    </row>
    <row r="39" spans="1:46" s="3" customFormat="1" ht="15.75" customHeight="1">
      <c r="A39" s="78"/>
      <c r="B39" s="151" t="s">
        <v>24</v>
      </c>
      <c r="C39" s="192" t="s">
        <v>41</v>
      </c>
      <c r="D39" s="135"/>
      <c r="E39" s="192"/>
      <c r="F39" s="138"/>
      <c r="G39" s="138"/>
      <c r="H39" s="139"/>
      <c r="I39" s="151" t="s">
        <v>15</v>
      </c>
      <c r="J39" s="151" t="s">
        <v>16</v>
      </c>
      <c r="K39" s="151" t="s">
        <v>4</v>
      </c>
      <c r="L39" s="151" t="s">
        <v>5</v>
      </c>
      <c r="M39" s="151" t="s">
        <v>13</v>
      </c>
      <c r="N39" s="193" t="s">
        <v>45</v>
      </c>
      <c r="O39" s="194" t="s">
        <v>17</v>
      </c>
      <c r="P39" s="151" t="s">
        <v>18</v>
      </c>
      <c r="Q39" s="195"/>
      <c r="R39" s="151" t="s">
        <v>24</v>
      </c>
      <c r="S39" s="192" t="s">
        <v>41</v>
      </c>
      <c r="T39" s="135"/>
      <c r="U39" s="192"/>
      <c r="V39" s="138"/>
      <c r="W39" s="138"/>
      <c r="X39" s="139"/>
      <c r="Y39" s="196" t="s">
        <v>15</v>
      </c>
      <c r="Z39" s="151" t="s">
        <v>16</v>
      </c>
      <c r="AA39" s="151" t="s">
        <v>4</v>
      </c>
      <c r="AB39" s="151" t="s">
        <v>5</v>
      </c>
      <c r="AC39" s="151" t="s">
        <v>13</v>
      </c>
      <c r="AD39" s="193" t="s">
        <v>45</v>
      </c>
      <c r="AE39" s="194" t="s">
        <v>17</v>
      </c>
      <c r="AF39" s="151" t="s">
        <v>18</v>
      </c>
      <c r="AG39" s="78"/>
      <c r="AK39" s="5"/>
      <c r="AL39" s="5"/>
      <c r="AM39" s="5"/>
      <c r="AN39" s="5"/>
      <c r="AO39" s="5"/>
      <c r="AT39" s="77"/>
    </row>
    <row r="40" spans="1:46" s="3" customFormat="1" ht="14.25" customHeight="1">
      <c r="A40" s="78"/>
      <c r="B40" s="157">
        <v>1</v>
      </c>
      <c r="C40" s="277" t="s">
        <v>86</v>
      </c>
      <c r="D40" s="278"/>
      <c r="E40" s="278"/>
      <c r="F40" s="278"/>
      <c r="G40" s="278"/>
      <c r="H40" s="279"/>
      <c r="I40" s="197">
        <v>4</v>
      </c>
      <c r="J40" s="197">
        <v>0</v>
      </c>
      <c r="K40" s="197">
        <v>1</v>
      </c>
      <c r="L40" s="197">
        <v>0</v>
      </c>
      <c r="M40" s="160">
        <v>0</v>
      </c>
      <c r="N40" s="197">
        <v>35</v>
      </c>
      <c r="O40" s="198">
        <f>+N40/I40</f>
        <v>8.75</v>
      </c>
      <c r="P40" s="199" t="e">
        <f>+N40/M40</f>
        <v>#DIV/0!</v>
      </c>
      <c r="Q40" s="173"/>
      <c r="R40" s="157">
        <v>1</v>
      </c>
      <c r="S40" s="277" t="s">
        <v>75</v>
      </c>
      <c r="T40" s="278"/>
      <c r="U40" s="278"/>
      <c r="V40" s="278"/>
      <c r="W40" s="278"/>
      <c r="X40" s="279"/>
      <c r="Y40" s="197">
        <v>7</v>
      </c>
      <c r="Z40" s="197">
        <v>0</v>
      </c>
      <c r="AA40" s="197">
        <v>2</v>
      </c>
      <c r="AB40" s="197">
        <v>1</v>
      </c>
      <c r="AC40" s="160">
        <v>1</v>
      </c>
      <c r="AD40" s="197">
        <v>16</v>
      </c>
      <c r="AE40" s="198">
        <f>+AD40/Y40</f>
        <v>2.2857142857142856</v>
      </c>
      <c r="AF40" s="199">
        <f>+AD40/AC40</f>
        <v>16</v>
      </c>
      <c r="AG40" s="78"/>
      <c r="AK40" s="5"/>
      <c r="AL40" s="5"/>
      <c r="AM40" s="5"/>
      <c r="AN40" s="5"/>
      <c r="AO40" s="5"/>
      <c r="AT40" s="77"/>
    </row>
    <row r="41" spans="1:46" s="3" customFormat="1" ht="14.25" customHeight="1">
      <c r="A41" s="78"/>
      <c r="B41" s="157">
        <v>2</v>
      </c>
      <c r="C41" s="277" t="s">
        <v>83</v>
      </c>
      <c r="D41" s="278"/>
      <c r="E41" s="278"/>
      <c r="F41" s="278"/>
      <c r="G41" s="278"/>
      <c r="H41" s="279"/>
      <c r="I41" s="197">
        <v>7</v>
      </c>
      <c r="J41" s="197">
        <v>0</v>
      </c>
      <c r="K41" s="197">
        <v>1</v>
      </c>
      <c r="L41" s="197">
        <v>0</v>
      </c>
      <c r="M41" s="160">
        <v>0</v>
      </c>
      <c r="N41" s="197">
        <v>25</v>
      </c>
      <c r="O41" s="198">
        <f aca="true" t="shared" si="0" ref="O41:O49">+N41/I41</f>
        <v>3.5714285714285716</v>
      </c>
      <c r="P41" s="199" t="e">
        <f aca="true" t="shared" si="1" ref="P41:P46">+N41/M41</f>
        <v>#DIV/0!</v>
      </c>
      <c r="Q41" s="173"/>
      <c r="R41" s="157">
        <v>2</v>
      </c>
      <c r="S41" s="277" t="s">
        <v>79</v>
      </c>
      <c r="T41" s="278"/>
      <c r="U41" s="278"/>
      <c r="V41" s="278"/>
      <c r="W41" s="278"/>
      <c r="X41" s="279"/>
      <c r="Y41" s="197">
        <v>4</v>
      </c>
      <c r="Z41" s="197">
        <v>1</v>
      </c>
      <c r="AA41" s="197">
        <v>4</v>
      </c>
      <c r="AB41" s="197">
        <v>2</v>
      </c>
      <c r="AC41" s="160">
        <v>1</v>
      </c>
      <c r="AD41" s="197">
        <v>16</v>
      </c>
      <c r="AE41" s="198">
        <f aca="true" t="shared" si="2" ref="AE41:AE49">+AD41/Y41</f>
        <v>4</v>
      </c>
      <c r="AF41" s="199">
        <f aca="true" t="shared" si="3" ref="AF41:AF46">+AD41/AC41</f>
        <v>16</v>
      </c>
      <c r="AG41" s="78"/>
      <c r="AK41" s="5"/>
      <c r="AL41" s="5"/>
      <c r="AM41" s="5"/>
      <c r="AN41" s="5"/>
      <c r="AO41" s="5"/>
      <c r="AT41" s="77"/>
    </row>
    <row r="42" spans="1:46" s="3" customFormat="1" ht="14.25" customHeight="1">
      <c r="A42" s="78"/>
      <c r="B42" s="157">
        <v>3</v>
      </c>
      <c r="C42" s="277" t="s">
        <v>8</v>
      </c>
      <c r="D42" s="278"/>
      <c r="E42" s="278"/>
      <c r="F42" s="278"/>
      <c r="G42" s="278"/>
      <c r="H42" s="279"/>
      <c r="I42" s="197">
        <v>7</v>
      </c>
      <c r="J42" s="197">
        <v>0</v>
      </c>
      <c r="K42" s="197">
        <v>6</v>
      </c>
      <c r="L42" s="197">
        <v>0</v>
      </c>
      <c r="M42" s="160">
        <v>3</v>
      </c>
      <c r="N42" s="197">
        <v>41</v>
      </c>
      <c r="O42" s="198">
        <f t="shared" si="0"/>
        <v>5.857142857142857</v>
      </c>
      <c r="P42" s="199">
        <f t="shared" si="1"/>
        <v>13.666666666666666</v>
      </c>
      <c r="Q42" s="173"/>
      <c r="R42" s="157">
        <v>3</v>
      </c>
      <c r="S42" s="277" t="s">
        <v>72</v>
      </c>
      <c r="T42" s="278"/>
      <c r="U42" s="278"/>
      <c r="V42" s="278"/>
      <c r="W42" s="278"/>
      <c r="X42" s="279"/>
      <c r="Y42" s="197">
        <v>7</v>
      </c>
      <c r="Z42" s="197">
        <v>0</v>
      </c>
      <c r="AA42" s="197">
        <v>3</v>
      </c>
      <c r="AB42" s="197">
        <v>0</v>
      </c>
      <c r="AC42" s="160">
        <v>2</v>
      </c>
      <c r="AD42" s="197">
        <v>24</v>
      </c>
      <c r="AE42" s="198">
        <f t="shared" si="2"/>
        <v>3.4285714285714284</v>
      </c>
      <c r="AF42" s="199">
        <f t="shared" si="3"/>
        <v>12</v>
      </c>
      <c r="AG42" s="78"/>
      <c r="AK42" s="5"/>
      <c r="AL42" s="5"/>
      <c r="AM42" s="5"/>
      <c r="AN42" s="5"/>
      <c r="AO42" s="5"/>
      <c r="AT42" s="77"/>
    </row>
    <row r="43" spans="1:46" s="3" customFormat="1" ht="14.25" customHeight="1">
      <c r="A43" s="78"/>
      <c r="B43" s="157">
        <v>4</v>
      </c>
      <c r="C43" s="277" t="s">
        <v>49</v>
      </c>
      <c r="D43" s="278"/>
      <c r="E43" s="278"/>
      <c r="F43" s="278"/>
      <c r="G43" s="278"/>
      <c r="H43" s="279"/>
      <c r="I43" s="197">
        <v>7</v>
      </c>
      <c r="J43" s="197">
        <v>0</v>
      </c>
      <c r="K43" s="197">
        <v>2</v>
      </c>
      <c r="L43" s="197">
        <v>0</v>
      </c>
      <c r="M43" s="160">
        <v>0</v>
      </c>
      <c r="N43" s="197">
        <v>45</v>
      </c>
      <c r="O43" s="198">
        <f t="shared" si="0"/>
        <v>6.428571428571429</v>
      </c>
      <c r="P43" s="199" t="e">
        <f t="shared" si="1"/>
        <v>#DIV/0!</v>
      </c>
      <c r="Q43" s="173"/>
      <c r="R43" s="157">
        <v>4</v>
      </c>
      <c r="S43" s="277" t="s">
        <v>78</v>
      </c>
      <c r="T43" s="278"/>
      <c r="U43" s="278"/>
      <c r="V43" s="278"/>
      <c r="W43" s="278"/>
      <c r="X43" s="279"/>
      <c r="Y43" s="197">
        <v>7</v>
      </c>
      <c r="Z43" s="197">
        <v>0</v>
      </c>
      <c r="AA43" s="197">
        <v>5</v>
      </c>
      <c r="AB43" s="197">
        <v>0</v>
      </c>
      <c r="AC43" s="160">
        <v>2</v>
      </c>
      <c r="AD43" s="197">
        <v>40</v>
      </c>
      <c r="AE43" s="198">
        <f t="shared" si="2"/>
        <v>5.714285714285714</v>
      </c>
      <c r="AF43" s="199">
        <f t="shared" si="3"/>
        <v>20</v>
      </c>
      <c r="AG43" s="78"/>
      <c r="AK43" s="5"/>
      <c r="AL43" s="5"/>
      <c r="AM43" s="5"/>
      <c r="AN43" s="5"/>
      <c r="AO43" s="5"/>
      <c r="AT43" s="77"/>
    </row>
    <row r="44" spans="1:46" s="3" customFormat="1" ht="14.25" customHeight="1">
      <c r="A44" s="78"/>
      <c r="B44" s="157">
        <v>5</v>
      </c>
      <c r="C44" s="277" t="s">
        <v>81</v>
      </c>
      <c r="D44" s="278"/>
      <c r="E44" s="278"/>
      <c r="F44" s="278"/>
      <c r="G44" s="278"/>
      <c r="H44" s="279"/>
      <c r="I44" s="197">
        <v>5</v>
      </c>
      <c r="J44" s="197">
        <v>0</v>
      </c>
      <c r="K44" s="197">
        <v>5</v>
      </c>
      <c r="L44" s="197">
        <v>0</v>
      </c>
      <c r="M44" s="160">
        <v>1</v>
      </c>
      <c r="N44" s="197">
        <v>42</v>
      </c>
      <c r="O44" s="198">
        <f t="shared" si="0"/>
        <v>8.4</v>
      </c>
      <c r="P44" s="199">
        <f t="shared" si="1"/>
        <v>42</v>
      </c>
      <c r="Q44" s="173"/>
      <c r="R44" s="157">
        <v>5</v>
      </c>
      <c r="S44" s="277" t="s">
        <v>76</v>
      </c>
      <c r="T44" s="278"/>
      <c r="U44" s="278"/>
      <c r="V44" s="278"/>
      <c r="W44" s="278"/>
      <c r="X44" s="279"/>
      <c r="Y44" s="197">
        <v>4</v>
      </c>
      <c r="Z44" s="197">
        <v>0</v>
      </c>
      <c r="AA44" s="197">
        <v>1</v>
      </c>
      <c r="AB44" s="197">
        <v>0</v>
      </c>
      <c r="AC44" s="160">
        <v>0</v>
      </c>
      <c r="AD44" s="197">
        <v>25</v>
      </c>
      <c r="AE44" s="198">
        <f t="shared" si="2"/>
        <v>6.25</v>
      </c>
      <c r="AF44" s="199" t="e">
        <f t="shared" si="3"/>
        <v>#DIV/0!</v>
      </c>
      <c r="AG44" s="78"/>
      <c r="AK44" s="5"/>
      <c r="AL44" s="5"/>
      <c r="AM44" s="5"/>
      <c r="AN44" s="5"/>
      <c r="AO44" s="5"/>
      <c r="AT44" s="77"/>
    </row>
    <row r="45" spans="1:46" s="3" customFormat="1" ht="14.25" customHeight="1">
      <c r="A45" s="78"/>
      <c r="B45" s="157">
        <v>6</v>
      </c>
      <c r="C45" s="277" t="s">
        <v>84</v>
      </c>
      <c r="D45" s="278"/>
      <c r="E45" s="278"/>
      <c r="F45" s="278"/>
      <c r="G45" s="278"/>
      <c r="H45" s="279"/>
      <c r="I45" s="197">
        <v>2</v>
      </c>
      <c r="J45" s="197">
        <v>0</v>
      </c>
      <c r="K45" s="197">
        <v>8</v>
      </c>
      <c r="L45" s="197">
        <v>1</v>
      </c>
      <c r="M45" s="160">
        <v>0</v>
      </c>
      <c r="N45" s="197">
        <v>25</v>
      </c>
      <c r="O45" s="198">
        <f t="shared" si="0"/>
        <v>12.5</v>
      </c>
      <c r="P45" s="199" t="e">
        <f t="shared" si="1"/>
        <v>#DIV/0!</v>
      </c>
      <c r="Q45" s="173"/>
      <c r="R45" s="157">
        <v>6</v>
      </c>
      <c r="S45" s="277" t="s">
        <v>52</v>
      </c>
      <c r="T45" s="278"/>
      <c r="U45" s="278"/>
      <c r="V45" s="278"/>
      <c r="W45" s="278"/>
      <c r="X45" s="279"/>
      <c r="Y45" s="197">
        <v>4</v>
      </c>
      <c r="Z45" s="197">
        <v>0</v>
      </c>
      <c r="AA45" s="197">
        <v>5</v>
      </c>
      <c r="AB45" s="197">
        <v>0</v>
      </c>
      <c r="AC45" s="160">
        <v>1</v>
      </c>
      <c r="AD45" s="197">
        <v>24</v>
      </c>
      <c r="AE45" s="198">
        <f t="shared" si="2"/>
        <v>6</v>
      </c>
      <c r="AF45" s="199">
        <f t="shared" si="3"/>
        <v>24</v>
      </c>
      <c r="AG45" s="78"/>
      <c r="AT45" s="77"/>
    </row>
    <row r="46" spans="1:46" s="3" customFormat="1" ht="14.25" customHeight="1">
      <c r="A46" s="78"/>
      <c r="B46" s="157">
        <v>7</v>
      </c>
      <c r="C46" s="277" t="s">
        <v>85</v>
      </c>
      <c r="D46" s="278"/>
      <c r="E46" s="278"/>
      <c r="F46" s="278"/>
      <c r="G46" s="278"/>
      <c r="H46" s="279"/>
      <c r="I46" s="197">
        <v>2</v>
      </c>
      <c r="J46" s="197">
        <v>0</v>
      </c>
      <c r="K46" s="197">
        <v>0</v>
      </c>
      <c r="L46" s="197">
        <v>0</v>
      </c>
      <c r="M46" s="160">
        <v>0</v>
      </c>
      <c r="N46" s="197">
        <v>18</v>
      </c>
      <c r="O46" s="198">
        <f t="shared" si="0"/>
        <v>9</v>
      </c>
      <c r="P46" s="199" t="e">
        <f t="shared" si="1"/>
        <v>#DIV/0!</v>
      </c>
      <c r="Q46" s="173"/>
      <c r="R46" s="157">
        <v>7</v>
      </c>
      <c r="S46" s="277" t="s">
        <v>73</v>
      </c>
      <c r="T46" s="278"/>
      <c r="U46" s="278"/>
      <c r="V46" s="278"/>
      <c r="W46" s="278"/>
      <c r="X46" s="279"/>
      <c r="Y46" s="197">
        <v>2</v>
      </c>
      <c r="Z46" s="197">
        <v>0</v>
      </c>
      <c r="AA46" s="197">
        <v>1</v>
      </c>
      <c r="AB46" s="197">
        <v>3</v>
      </c>
      <c r="AC46" s="160">
        <v>0</v>
      </c>
      <c r="AD46" s="197">
        <v>25</v>
      </c>
      <c r="AE46" s="198">
        <f t="shared" si="2"/>
        <v>12.5</v>
      </c>
      <c r="AF46" s="199" t="e">
        <f t="shared" si="3"/>
        <v>#DIV/0!</v>
      </c>
      <c r="AG46" s="78"/>
      <c r="AT46" s="77"/>
    </row>
    <row r="47" spans="1:46" s="3" customFormat="1" ht="14.25" customHeight="1">
      <c r="A47" s="78"/>
      <c r="B47" s="157">
        <v>8</v>
      </c>
      <c r="C47" s="277" t="s">
        <v>10</v>
      </c>
      <c r="D47" s="278"/>
      <c r="E47" s="278"/>
      <c r="F47" s="278"/>
      <c r="G47" s="278"/>
      <c r="H47" s="279"/>
      <c r="I47" s="197">
        <v>1</v>
      </c>
      <c r="J47" s="197">
        <v>0</v>
      </c>
      <c r="K47" s="197">
        <v>2</v>
      </c>
      <c r="L47" s="197">
        <v>0</v>
      </c>
      <c r="M47" s="160">
        <v>0</v>
      </c>
      <c r="N47" s="197">
        <v>5</v>
      </c>
      <c r="O47" s="198">
        <f t="shared" si="0"/>
        <v>5</v>
      </c>
      <c r="P47" s="199" t="e">
        <f>+N47/M47</f>
        <v>#DIV/0!</v>
      </c>
      <c r="Q47" s="173"/>
      <c r="R47" s="157">
        <v>8</v>
      </c>
      <c r="S47" s="277"/>
      <c r="T47" s="278"/>
      <c r="U47" s="278"/>
      <c r="V47" s="278"/>
      <c r="W47" s="278"/>
      <c r="X47" s="279"/>
      <c r="Y47" s="197"/>
      <c r="Z47" s="197"/>
      <c r="AA47" s="197"/>
      <c r="AB47" s="197"/>
      <c r="AC47" s="160"/>
      <c r="AD47" s="197"/>
      <c r="AE47" s="198" t="e">
        <f t="shared" si="2"/>
        <v>#DIV/0!</v>
      </c>
      <c r="AF47" s="199" t="e">
        <f>+AD47/AC47</f>
        <v>#DIV/0!</v>
      </c>
      <c r="AG47" s="78"/>
      <c r="AT47" s="77"/>
    </row>
    <row r="48" spans="1:46" s="3" customFormat="1" ht="14.25" customHeight="1">
      <c r="A48" s="78"/>
      <c r="B48" s="157">
        <v>9</v>
      </c>
      <c r="C48" s="277"/>
      <c r="D48" s="278"/>
      <c r="E48" s="278"/>
      <c r="F48" s="278"/>
      <c r="G48" s="278"/>
      <c r="H48" s="279"/>
      <c r="I48" s="197"/>
      <c r="J48" s="197"/>
      <c r="K48" s="197"/>
      <c r="L48" s="197"/>
      <c r="M48" s="160"/>
      <c r="N48" s="197"/>
      <c r="O48" s="198" t="e">
        <f t="shared" si="0"/>
        <v>#DIV/0!</v>
      </c>
      <c r="P48" s="199" t="e">
        <f>+N48/M48</f>
        <v>#DIV/0!</v>
      </c>
      <c r="Q48" s="173"/>
      <c r="R48" s="157">
        <v>9</v>
      </c>
      <c r="S48" s="277"/>
      <c r="T48" s="278"/>
      <c r="U48" s="278"/>
      <c r="V48" s="278"/>
      <c r="W48" s="278"/>
      <c r="X48" s="279"/>
      <c r="Y48" s="197"/>
      <c r="Z48" s="197"/>
      <c r="AA48" s="197"/>
      <c r="AB48" s="197"/>
      <c r="AC48" s="160"/>
      <c r="AD48" s="197"/>
      <c r="AE48" s="198" t="e">
        <f t="shared" si="2"/>
        <v>#DIV/0!</v>
      </c>
      <c r="AF48" s="199" t="e">
        <f>+AD48/AC48</f>
        <v>#DIV/0!</v>
      </c>
      <c r="AG48" s="78"/>
      <c r="AT48" s="77"/>
    </row>
    <row r="49" spans="1:46" s="3" customFormat="1" ht="14.25" customHeight="1">
      <c r="A49" s="78"/>
      <c r="B49" s="161">
        <v>10</v>
      </c>
      <c r="C49" s="277"/>
      <c r="D49" s="278"/>
      <c r="E49" s="278"/>
      <c r="F49" s="278"/>
      <c r="G49" s="278"/>
      <c r="H49" s="279"/>
      <c r="I49" s="200"/>
      <c r="J49" s="200"/>
      <c r="K49" s="200"/>
      <c r="L49" s="200"/>
      <c r="M49" s="158"/>
      <c r="N49" s="197"/>
      <c r="O49" s="198" t="e">
        <f t="shared" si="0"/>
        <v>#DIV/0!</v>
      </c>
      <c r="P49" s="201" t="e">
        <f>+N49/M49</f>
        <v>#DIV/0!</v>
      </c>
      <c r="Q49" s="173"/>
      <c r="R49" s="161">
        <v>10</v>
      </c>
      <c r="S49" s="277"/>
      <c r="T49" s="278"/>
      <c r="U49" s="278"/>
      <c r="V49" s="278"/>
      <c r="W49" s="278"/>
      <c r="X49" s="279"/>
      <c r="Y49" s="200"/>
      <c r="Z49" s="200"/>
      <c r="AA49" s="200"/>
      <c r="AB49" s="200"/>
      <c r="AC49" s="158"/>
      <c r="AD49" s="197"/>
      <c r="AE49" s="198" t="e">
        <f t="shared" si="2"/>
        <v>#DIV/0!</v>
      </c>
      <c r="AF49" s="201" t="e">
        <f>+AD49/AC49</f>
        <v>#DIV/0!</v>
      </c>
      <c r="AG49" s="78"/>
      <c r="AT49" s="77"/>
    </row>
    <row r="50" spans="1:46" s="3" customFormat="1" ht="12">
      <c r="A50" s="78"/>
      <c r="B50" s="202"/>
      <c r="C50" s="202" t="s">
        <v>12</v>
      </c>
      <c r="D50" s="203"/>
      <c r="E50" s="203"/>
      <c r="F50" s="203"/>
      <c r="G50" s="203"/>
      <c r="H50" s="167"/>
      <c r="I50" s="163">
        <f aca="true" t="shared" si="4" ref="I50:N50">SUM(I40:I49)</f>
        <v>35</v>
      </c>
      <c r="J50" s="163">
        <f t="shared" si="4"/>
        <v>0</v>
      </c>
      <c r="K50" s="163">
        <f t="shared" si="4"/>
        <v>25</v>
      </c>
      <c r="L50" s="163">
        <f t="shared" si="4"/>
        <v>1</v>
      </c>
      <c r="M50" s="163">
        <f t="shared" si="4"/>
        <v>4</v>
      </c>
      <c r="N50" s="163">
        <f t="shared" si="4"/>
        <v>236</v>
      </c>
      <c r="O50" s="202"/>
      <c r="P50" s="163"/>
      <c r="Q50" s="195"/>
      <c r="R50" s="202"/>
      <c r="S50" s="202" t="s">
        <v>12</v>
      </c>
      <c r="T50" s="203"/>
      <c r="U50" s="203">
        <f aca="true" t="shared" si="5" ref="U50:AD50">SUM(U40:U49)</f>
        <v>0</v>
      </c>
      <c r="V50" s="203"/>
      <c r="W50" s="203"/>
      <c r="X50" s="167"/>
      <c r="Y50" s="163">
        <f>SUM(Y40:Y49)</f>
        <v>35</v>
      </c>
      <c r="Z50" s="163">
        <f t="shared" si="5"/>
        <v>1</v>
      </c>
      <c r="AA50" s="163">
        <f t="shared" si="5"/>
        <v>21</v>
      </c>
      <c r="AB50" s="163">
        <f t="shared" si="5"/>
        <v>6</v>
      </c>
      <c r="AC50" s="163">
        <f t="shared" si="5"/>
        <v>7</v>
      </c>
      <c r="AD50" s="163">
        <f t="shared" si="5"/>
        <v>170</v>
      </c>
      <c r="AE50" s="163"/>
      <c r="AF50" s="163"/>
      <c r="AG50" s="78"/>
      <c r="AT50" s="77"/>
    </row>
    <row r="51" spans="1:46" s="3" customFormat="1" ht="7.5" customHeight="1">
      <c r="A51" s="78"/>
      <c r="B51" s="186"/>
      <c r="C51" s="186"/>
      <c r="D51" s="186"/>
      <c r="E51" s="186"/>
      <c r="F51" s="186"/>
      <c r="G51" s="186"/>
      <c r="H51" s="186"/>
      <c r="I51" s="186"/>
      <c r="J51" s="186"/>
      <c r="K51" s="186"/>
      <c r="L51" s="186"/>
      <c r="M51" s="186"/>
      <c r="N51" s="186"/>
      <c r="O51" s="186"/>
      <c r="P51" s="186"/>
      <c r="Q51" s="204"/>
      <c r="R51" s="186"/>
      <c r="S51" s="186"/>
      <c r="T51" s="186"/>
      <c r="U51" s="186"/>
      <c r="V51" s="186"/>
      <c r="W51" s="186"/>
      <c r="X51" s="186"/>
      <c r="Y51" s="186"/>
      <c r="Z51" s="186"/>
      <c r="AA51" s="186"/>
      <c r="AB51" s="186"/>
      <c r="AC51" s="186"/>
      <c r="AD51" s="186"/>
      <c r="AE51" s="186"/>
      <c r="AF51" s="186"/>
      <c r="AG51" s="78"/>
      <c r="AT51" s="77"/>
    </row>
    <row r="52" spans="1:46" s="3" customFormat="1" ht="18" customHeight="1">
      <c r="A52" s="78"/>
      <c r="B52" s="177" t="s">
        <v>66</v>
      </c>
      <c r="C52" s="180"/>
      <c r="D52" s="180"/>
      <c r="E52" s="180"/>
      <c r="F52" s="205" t="s">
        <v>68</v>
      </c>
      <c r="G52" s="205"/>
      <c r="H52" s="205"/>
      <c r="I52" s="205"/>
      <c r="J52" s="180"/>
      <c r="K52" s="180"/>
      <c r="L52" s="180"/>
      <c r="M52" s="206"/>
      <c r="N52" s="181">
        <f>+N50+P29</f>
        <v>243</v>
      </c>
      <c r="O52" s="203">
        <f>+N52-P36</f>
        <v>0</v>
      </c>
      <c r="P52" s="163" t="s">
        <v>67</v>
      </c>
      <c r="Q52" s="204"/>
      <c r="R52" s="177" t="s">
        <v>66</v>
      </c>
      <c r="S52" s="207"/>
      <c r="T52" s="180"/>
      <c r="U52" s="180"/>
      <c r="V52" s="205" t="s">
        <v>68</v>
      </c>
      <c r="W52" s="206"/>
      <c r="X52" s="206"/>
      <c r="Y52" s="205"/>
      <c r="Z52" s="180"/>
      <c r="AA52" s="180"/>
      <c r="AB52" s="180"/>
      <c r="AC52" s="208"/>
      <c r="AD52" s="181">
        <f>+AD50+AF29</f>
        <v>184</v>
      </c>
      <c r="AE52" s="203">
        <f>+AD52-AF36</f>
        <v>0</v>
      </c>
      <c r="AF52" s="163" t="s">
        <v>67</v>
      </c>
      <c r="AG52" s="78"/>
      <c r="AT52" s="77"/>
    </row>
    <row r="53" spans="1:46" s="3" customFormat="1" ht="7.5" customHeight="1">
      <c r="A53" s="78"/>
      <c r="B53" s="186"/>
      <c r="C53" s="186"/>
      <c r="D53" s="186"/>
      <c r="E53" s="186"/>
      <c r="F53" s="186"/>
      <c r="G53" s="186"/>
      <c r="H53" s="186"/>
      <c r="I53" s="186"/>
      <c r="J53" s="186"/>
      <c r="K53" s="186"/>
      <c r="L53" s="186"/>
      <c r="M53" s="186"/>
      <c r="N53" s="186"/>
      <c r="O53" s="186"/>
      <c r="P53" s="186"/>
      <c r="Q53" s="204"/>
      <c r="R53" s="186"/>
      <c r="S53" s="186"/>
      <c r="T53" s="186"/>
      <c r="U53" s="186"/>
      <c r="V53" s="186"/>
      <c r="W53" s="186"/>
      <c r="X53" s="186"/>
      <c r="Y53" s="186"/>
      <c r="Z53" s="186"/>
      <c r="AA53" s="186"/>
      <c r="AB53" s="186"/>
      <c r="AC53" s="186"/>
      <c r="AD53" s="186"/>
      <c r="AE53" s="186"/>
      <c r="AF53" s="186"/>
      <c r="AG53" s="78"/>
      <c r="AT53" s="77"/>
    </row>
    <row r="54" spans="1:46" s="1" customFormat="1" ht="5.25" customHeight="1">
      <c r="A54" s="70"/>
      <c r="B54" s="209"/>
      <c r="C54" s="210"/>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2"/>
      <c r="AF54" s="213"/>
      <c r="AG54" s="70"/>
      <c r="AT54" s="77"/>
    </row>
    <row r="55" spans="1:46" s="1" customFormat="1" ht="17.25" customHeight="1">
      <c r="A55" s="70"/>
      <c r="B55" s="118" t="s">
        <v>47</v>
      </c>
      <c r="C55" s="120"/>
      <c r="D55" s="214"/>
      <c r="E55" s="265" t="s">
        <v>89</v>
      </c>
      <c r="F55" s="266"/>
      <c r="G55" s="266"/>
      <c r="H55" s="266"/>
      <c r="I55" s="266"/>
      <c r="J55" s="266"/>
      <c r="K55" s="267"/>
      <c r="L55" s="215"/>
      <c r="M55" s="216" t="s">
        <v>56</v>
      </c>
      <c r="N55" s="217">
        <v>4</v>
      </c>
      <c r="O55" s="215"/>
      <c r="P55" s="215"/>
      <c r="Q55" s="119"/>
      <c r="R55" s="119"/>
      <c r="S55" s="122" t="s">
        <v>59</v>
      </c>
      <c r="T55" s="265" t="s">
        <v>90</v>
      </c>
      <c r="U55" s="267"/>
      <c r="V55" s="125"/>
      <c r="W55" s="265" t="s">
        <v>90</v>
      </c>
      <c r="X55" s="266"/>
      <c r="Y55" s="266"/>
      <c r="Z55" s="267"/>
      <c r="AA55" s="122"/>
      <c r="AB55" s="122" t="s">
        <v>25</v>
      </c>
      <c r="AC55" s="265" t="s">
        <v>90</v>
      </c>
      <c r="AD55" s="267"/>
      <c r="AE55" s="216"/>
      <c r="AF55" s="218"/>
      <c r="AG55" s="70"/>
      <c r="AT55" s="77"/>
    </row>
    <row r="56" spans="1:46" s="1" customFormat="1" ht="5.25" customHeight="1">
      <c r="A56" s="70"/>
      <c r="B56" s="118"/>
      <c r="C56" s="120"/>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216"/>
      <c r="AF56" s="218"/>
      <c r="AG56" s="70"/>
      <c r="AT56" s="77"/>
    </row>
    <row r="57" spans="1:46" s="1" customFormat="1" ht="17.25" customHeight="1">
      <c r="A57" s="70"/>
      <c r="B57" s="118" t="s">
        <v>48</v>
      </c>
      <c r="C57" s="120"/>
      <c r="D57" s="214"/>
      <c r="E57" s="268" t="s">
        <v>23</v>
      </c>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70"/>
      <c r="AF57" s="218"/>
      <c r="AG57" s="70"/>
      <c r="AT57" s="77"/>
    </row>
    <row r="58" spans="1:46" s="1" customFormat="1" ht="17.25" customHeight="1">
      <c r="A58" s="70"/>
      <c r="B58" s="118"/>
      <c r="C58" s="120"/>
      <c r="D58" s="214"/>
      <c r="E58" s="271"/>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3"/>
      <c r="AF58" s="218"/>
      <c r="AG58" s="70"/>
      <c r="AT58" s="77"/>
    </row>
    <row r="59" spans="1:46" s="1" customFormat="1" ht="9.75" customHeight="1">
      <c r="A59" s="70"/>
      <c r="B59" s="118"/>
      <c r="C59" s="120"/>
      <c r="D59" s="214"/>
      <c r="E59" s="274"/>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6"/>
      <c r="AF59" s="218"/>
      <c r="AG59" s="70"/>
      <c r="AT59" s="77"/>
    </row>
    <row r="60" spans="1:46" s="1" customFormat="1" ht="5.25" customHeight="1">
      <c r="A60" s="70"/>
      <c r="B60" s="128"/>
      <c r="C60" s="129"/>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1"/>
      <c r="AG60" s="70"/>
      <c r="AT60" s="77"/>
    </row>
    <row r="61" spans="1:46" s="3" customFormat="1" ht="12.75" customHeight="1">
      <c r="A61" s="77"/>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77"/>
      <c r="AH61" s="77"/>
      <c r="AI61" s="77"/>
      <c r="AJ61" s="77"/>
      <c r="AK61" s="77"/>
      <c r="AL61" s="77"/>
      <c r="AM61" s="77"/>
      <c r="AN61" s="77"/>
      <c r="AO61" s="77"/>
      <c r="AP61" s="77"/>
      <c r="AQ61" s="77"/>
      <c r="AR61" s="77"/>
      <c r="AS61" s="77"/>
      <c r="AT61" s="77"/>
    </row>
    <row r="62" spans="12:32" s="3" customFormat="1" ht="12">
      <c r="L62" s="8"/>
      <c r="M62" s="8"/>
      <c r="N62" s="8"/>
      <c r="O62" s="8"/>
      <c r="P62" s="8"/>
      <c r="Q62" s="4"/>
      <c r="AB62" s="8"/>
      <c r="AC62" s="8"/>
      <c r="AD62" s="8"/>
      <c r="AE62" s="8"/>
      <c r="AF62" s="8"/>
    </row>
    <row r="63" spans="5:30" s="3" customFormat="1" ht="11.25">
      <c r="E63" s="264"/>
      <c r="F63" s="264"/>
      <c r="G63" s="264"/>
      <c r="H63" s="264"/>
      <c r="I63" s="264"/>
      <c r="J63" s="264"/>
      <c r="K63" s="264"/>
      <c r="L63" s="264"/>
      <c r="M63" s="264"/>
      <c r="N63" s="264"/>
      <c r="U63" s="9"/>
      <c r="V63" s="9"/>
      <c r="W63" s="9"/>
      <c r="X63" s="9"/>
      <c r="Y63" s="9"/>
      <c r="Z63" s="9"/>
      <c r="AA63" s="9"/>
      <c r="AB63" s="9"/>
      <c r="AC63" s="9"/>
      <c r="AD63" s="9"/>
    </row>
  </sheetData>
  <sheetProtection password="D85F" sheet="1" objects="1" scenarios="1" selectLockedCells="1"/>
  <mergeCells count="148">
    <mergeCell ref="E4:H4"/>
    <mergeCell ref="I4:J4"/>
    <mergeCell ref="K4:M4"/>
    <mergeCell ref="Q4:U4"/>
    <mergeCell ref="Y4:AA4"/>
    <mergeCell ref="AD4:AE4"/>
    <mergeCell ref="E6:H6"/>
    <mergeCell ref="I6:J6"/>
    <mergeCell ref="K6:M6"/>
    <mergeCell ref="Q6:U6"/>
    <mergeCell ref="Y6:AA6"/>
    <mergeCell ref="AD6:AE6"/>
    <mergeCell ref="D10:F10"/>
    <mergeCell ref="T10:V10"/>
    <mergeCell ref="C12:F12"/>
    <mergeCell ref="L12:M12"/>
    <mergeCell ref="S12:V12"/>
    <mergeCell ref="AB12:AC12"/>
    <mergeCell ref="C13:F13"/>
    <mergeCell ref="J13:K13"/>
    <mergeCell ref="L13:M13"/>
    <mergeCell ref="N13:O13"/>
    <mergeCell ref="S13:V13"/>
    <mergeCell ref="Z13:AA13"/>
    <mergeCell ref="AB13:AC13"/>
    <mergeCell ref="AD13:AE13"/>
    <mergeCell ref="C14:F14"/>
    <mergeCell ref="J14:K14"/>
    <mergeCell ref="L14:M14"/>
    <mergeCell ref="N14:O14"/>
    <mergeCell ref="S14:V14"/>
    <mergeCell ref="Z14:AA14"/>
    <mergeCell ref="AB14:AC14"/>
    <mergeCell ref="AD14:AE14"/>
    <mergeCell ref="C15:F15"/>
    <mergeCell ref="J15:K15"/>
    <mergeCell ref="L15:M15"/>
    <mergeCell ref="N15:O15"/>
    <mergeCell ref="S15:V15"/>
    <mergeCell ref="Z15:AA15"/>
    <mergeCell ref="AB15:AC15"/>
    <mergeCell ref="AD15:AE15"/>
    <mergeCell ref="C16:F16"/>
    <mergeCell ref="J16:K16"/>
    <mergeCell ref="L16:M16"/>
    <mergeCell ref="N16:O16"/>
    <mergeCell ref="S16:V16"/>
    <mergeCell ref="Z16:AA16"/>
    <mergeCell ref="AB16:AC16"/>
    <mergeCell ref="AD16:AE16"/>
    <mergeCell ref="C17:F17"/>
    <mergeCell ref="J17:K17"/>
    <mergeCell ref="L17:M17"/>
    <mergeCell ref="N17:O17"/>
    <mergeCell ref="S17:V17"/>
    <mergeCell ref="Z17:AA17"/>
    <mergeCell ref="AB17:AC17"/>
    <mergeCell ref="AD17:AE17"/>
    <mergeCell ref="C18:F18"/>
    <mergeCell ref="J18:K18"/>
    <mergeCell ref="L18:M18"/>
    <mergeCell ref="N18:O18"/>
    <mergeCell ref="S18:V18"/>
    <mergeCell ref="Z18:AA18"/>
    <mergeCell ref="AB18:AC18"/>
    <mergeCell ref="AD18:AE18"/>
    <mergeCell ref="C19:F19"/>
    <mergeCell ref="J19:K19"/>
    <mergeCell ref="L19:M19"/>
    <mergeCell ref="N19:O19"/>
    <mergeCell ref="S19:V19"/>
    <mergeCell ref="Z19:AA19"/>
    <mergeCell ref="AB19:AC19"/>
    <mergeCell ref="AD19:AE19"/>
    <mergeCell ref="C20:F20"/>
    <mergeCell ref="J20:K20"/>
    <mergeCell ref="L20:M20"/>
    <mergeCell ref="N20:O20"/>
    <mergeCell ref="S20:V20"/>
    <mergeCell ref="Z20:AA20"/>
    <mergeCell ref="AB20:AC20"/>
    <mergeCell ref="AD20:AE20"/>
    <mergeCell ref="AB22:AC22"/>
    <mergeCell ref="AD22:AE22"/>
    <mergeCell ref="C21:F21"/>
    <mergeCell ref="J21:K21"/>
    <mergeCell ref="L21:M21"/>
    <mergeCell ref="N21:O21"/>
    <mergeCell ref="S21:V21"/>
    <mergeCell ref="Z21:AA21"/>
    <mergeCell ref="S23:V23"/>
    <mergeCell ref="Z23:AA23"/>
    <mergeCell ref="AB21:AC21"/>
    <mergeCell ref="AD21:AE21"/>
    <mergeCell ref="C22:F22"/>
    <mergeCell ref="J22:K22"/>
    <mergeCell ref="L22:M22"/>
    <mergeCell ref="N22:O22"/>
    <mergeCell ref="S22:V22"/>
    <mergeCell ref="Z22:AA22"/>
    <mergeCell ref="AB23:AC23"/>
    <mergeCell ref="AD23:AE23"/>
    <mergeCell ref="B26:E26"/>
    <mergeCell ref="G26:I26"/>
    <mergeCell ref="R26:U26"/>
    <mergeCell ref="W26:Y26"/>
    <mergeCell ref="C23:F23"/>
    <mergeCell ref="J23:K23"/>
    <mergeCell ref="L23:M23"/>
    <mergeCell ref="N23:O23"/>
    <mergeCell ref="G27:H27"/>
    <mergeCell ref="K27:L28"/>
    <mergeCell ref="W27:X27"/>
    <mergeCell ref="AA27:AB28"/>
    <mergeCell ref="G28:H28"/>
    <mergeCell ref="W28:X28"/>
    <mergeCell ref="K29:L31"/>
    <mergeCell ref="P29:P31"/>
    <mergeCell ref="AA29:AB31"/>
    <mergeCell ref="AF29:AF31"/>
    <mergeCell ref="C40:H40"/>
    <mergeCell ref="S40:X40"/>
    <mergeCell ref="G29:I29"/>
    <mergeCell ref="W29:Y29"/>
    <mergeCell ref="C41:H41"/>
    <mergeCell ref="S41:X41"/>
    <mergeCell ref="C42:H42"/>
    <mergeCell ref="S42:X42"/>
    <mergeCell ref="C43:H43"/>
    <mergeCell ref="S43:X43"/>
    <mergeCell ref="C44:H44"/>
    <mergeCell ref="S44:X44"/>
    <mergeCell ref="C45:H45"/>
    <mergeCell ref="S45:X45"/>
    <mergeCell ref="C46:H46"/>
    <mergeCell ref="S46:X46"/>
    <mergeCell ref="C47:H47"/>
    <mergeCell ref="S47:X47"/>
    <mergeCell ref="C48:H48"/>
    <mergeCell ref="S48:X48"/>
    <mergeCell ref="C49:H49"/>
    <mergeCell ref="S49:X49"/>
    <mergeCell ref="E63:N63"/>
    <mergeCell ref="E55:K55"/>
    <mergeCell ref="T55:U55"/>
    <mergeCell ref="W55:Z55"/>
    <mergeCell ref="AC55:AD55"/>
    <mergeCell ref="E57:AE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4" r:id="rId2"/>
  <ignoredErrors>
    <ignoredError sqref="P29 P27 AF27 AF29" formulaRange="1"/>
    <ignoredError sqref="P40:P41 P43 O48:O49 P45 P46:P49 AF46:AF49 AE47:AE49 AF44"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2011-10-26T23:10:49Z</cp:lastPrinted>
  <dcterms:created xsi:type="dcterms:W3CDTF">2007-03-23T18:30:14Z</dcterms:created>
  <dcterms:modified xsi:type="dcterms:W3CDTF">2012-03-21T14:21:04Z</dcterms:modified>
  <cp:category/>
  <cp:version/>
  <cp:contentType/>
  <cp:contentStatus/>
</cp:coreProperties>
</file>