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<sst xmlns="http://schemas.openxmlformats.org/spreadsheetml/2006/main" count="413" uniqueCount="129">
  <si>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</si>
  <si>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</si>
  <si>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</si>
  <si>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</si>
  <si>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</si>
  <si>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</si>
  <si>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</si>
  <si>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</si>
  <si>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</si>
  <si>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</si>
  <si>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</si>
  <si>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</si>
  <si>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</si>
  <si>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</si>
  <si>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</si>
  <si>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</si>
  <si>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</si>
  <si>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</si>
  <si>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</si>
  <si>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</si>
  <si>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</si>
  <si>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</si>
  <si>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</si>
  <si>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</si>
  <si>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</si>
  <si>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</si>
  <si>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</si>
  <si>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</si>
  <si>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</si>
  <si>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</si>
  <si>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</si>
  <si>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</si>
  <si>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</si>
  <si>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</si>
  <si>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</si>
  <si>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</si>
  <si>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</si>
  <si>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</si>
  <si>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</si>
  <si>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</si>
  <si>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</si>
  <si>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</si>
  <si>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</si>
  <si>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</si>
  <si>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</si>
  <si>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</si>
  <si>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</si>
  <si>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</si>
  <si>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</si>
  <si>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</si>
  <si>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</si>
  <si>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</si>
  <si>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</si>
  <si>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</si>
  <si>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</si>
  <si>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</si>
  <si>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</si>
  <si>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</si>
  <si>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</si>
  <si>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</si>
  <si>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</si>
  <si>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</si>
  <si>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</si>
  <si>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</si>
  <si>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</si>
  <si>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</si>
  <si>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</si>
  <si>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</si>
  <si>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</si>
  <si>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</si>
  <si>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</si>
  <si>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</si>
  <si>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</si>
  <si>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</si>
  <si>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</si>
  <si>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</si>
  <si>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</si>
  <si>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</si>
  <si>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</si>
  <si>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</si>
  <si>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</si>
  <si>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</si>
  <si>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</si>
  <si>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</si>
  <si>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</si>
  <si>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</si>
  <si>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</si>
  <si>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</si>
  <si>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</si>
  <si>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</si>
  <si>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</si>
  <si>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</si>
  <si>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</si>
  <si>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</si>
  <si>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</si>
  <si>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Argentina</t>
  </si>
  <si>
    <t>Brasil</t>
  </si>
  <si>
    <t>Quilmes</t>
  </si>
  <si>
    <t>SAC M17</t>
  </si>
  <si>
    <t>Cloudy</t>
  </si>
  <si>
    <t>Bat</t>
  </si>
  <si>
    <t>Lucio Gatti</t>
  </si>
  <si>
    <t>Thomas Rey</t>
  </si>
  <si>
    <t>Francisco Herran</t>
  </si>
  <si>
    <t>Santiago Rossi</t>
  </si>
  <si>
    <t>Ignacio Gimenez</t>
  </si>
  <si>
    <t>Ignacio Gherardi</t>
  </si>
  <si>
    <t>Joaquin Albe</t>
  </si>
  <si>
    <t>Sergio Arvallo</t>
  </si>
  <si>
    <t>Lucas Ruiz</t>
  </si>
  <si>
    <t>Hugo Agüero</t>
  </si>
  <si>
    <t>Lucas Aguilera</t>
  </si>
  <si>
    <t>LBW</t>
  </si>
  <si>
    <t>Did not bat</t>
  </si>
  <si>
    <t>Luis Felipe</t>
  </si>
  <si>
    <t>Gabriel Oliveira</t>
  </si>
  <si>
    <t>Andre Luis</t>
  </si>
  <si>
    <t>Joao Marcelo</t>
  </si>
  <si>
    <t>Lucas de Role</t>
  </si>
  <si>
    <t>Clayton Viera</t>
  </si>
  <si>
    <t>Leandro Jose</t>
  </si>
  <si>
    <t>Whyla de Sousa</t>
  </si>
  <si>
    <t>Nicholas Johnson</t>
  </si>
  <si>
    <t>Octavio Rossi</t>
  </si>
  <si>
    <t>Ghilerme Jahvier</t>
  </si>
  <si>
    <t>Did Not Bat</t>
  </si>
  <si>
    <t>C Culley</t>
  </si>
  <si>
    <t>A Elliott</t>
  </si>
  <si>
    <t>Argentina Won by 37 Runs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</si>
</sst>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6">
      <selection activeCell="E55" sqref="E55:O55"/>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95</v>
      </c>
      <c r="F4" s="204"/>
      <c r="G4" s="204"/>
      <c r="H4" s="204"/>
      <c r="I4" s="205"/>
      <c r="J4" s="52" t="s">
        <v>90</v>
      </c>
      <c r="K4" s="52"/>
      <c r="L4" s="52"/>
      <c r="M4" s="19"/>
      <c r="N4" s="203" t="s">
        <v>96</v>
      </c>
      <c r="O4" s="204"/>
      <c r="P4" s="205"/>
      <c r="Q4" s="21" t="s">
        <v>81</v>
      </c>
      <c r="R4" s="21"/>
      <c r="S4" s="203" t="s">
        <v>97</v>
      </c>
      <c r="T4" s="204"/>
      <c r="U4" s="204"/>
      <c r="V4" s="204"/>
      <c r="W4" s="205"/>
      <c r="X4" s="21" t="s">
        <v>83</v>
      </c>
      <c r="Y4" s="21"/>
      <c r="Z4" s="21"/>
      <c r="AA4" s="203" t="s">
        <v>98</v>
      </c>
      <c r="AB4" s="204"/>
      <c r="AC4" s="204"/>
      <c r="AD4" s="204"/>
      <c r="AE4" s="205"/>
      <c r="AF4" s="37" t="s">
        <v>89</v>
      </c>
      <c r="AG4" s="21"/>
      <c r="AH4" s="206"/>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95</v>
      </c>
      <c r="F6" s="204"/>
      <c r="G6" s="204"/>
      <c r="H6" s="204"/>
      <c r="I6" s="205"/>
      <c r="J6" s="176" t="s">
        <v>91</v>
      </c>
      <c r="K6" s="176"/>
      <c r="L6" s="176"/>
      <c r="M6" s="19"/>
      <c r="N6" s="203" t="s">
        <v>100</v>
      </c>
      <c r="O6" s="204"/>
      <c r="P6" s="205"/>
      <c r="Q6" s="84" t="s">
        <v>82</v>
      </c>
      <c r="R6" s="84"/>
      <c r="S6" s="203" t="s">
        <v>99</v>
      </c>
      <c r="T6" s="204"/>
      <c r="U6" s="204"/>
      <c r="V6" s="204"/>
      <c r="W6" s="205"/>
      <c r="X6" s="21" t="s">
        <v>84</v>
      </c>
      <c r="Y6" s="21"/>
      <c r="Z6" s="21"/>
      <c r="AA6" s="208">
        <v>41925</v>
      </c>
      <c r="AB6" s="209"/>
      <c r="AC6" s="209"/>
      <c r="AD6" s="209"/>
      <c r="AE6" s="210"/>
      <c r="AF6" s="37" t="s">
        <v>88</v>
      </c>
      <c r="AG6" s="23"/>
      <c r="AH6" s="206"/>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95</v>
      </c>
      <c r="E10" s="212"/>
      <c r="F10" s="213"/>
      <c r="G10" s="37"/>
      <c r="H10" s="37"/>
      <c r="I10" s="37"/>
      <c r="J10" s="37"/>
      <c r="K10" s="37"/>
      <c r="L10" s="37"/>
      <c r="M10" s="37"/>
      <c r="N10" s="37"/>
      <c r="O10" s="37"/>
      <c r="P10" s="38"/>
      <c r="Q10" s="38"/>
      <c r="R10" s="161"/>
      <c r="S10" s="56"/>
      <c r="T10" s="153" t="s">
        <v>58</v>
      </c>
      <c r="U10" s="37"/>
      <c r="V10" s="211" t="s">
        <v>96</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101</v>
      </c>
      <c r="D13" s="218"/>
      <c r="E13" s="218"/>
      <c r="F13" s="219"/>
      <c r="G13" s="70"/>
      <c r="H13" s="70"/>
      <c r="I13" s="73"/>
      <c r="J13" s="217" t="s">
        <v>6</v>
      </c>
      <c r="K13" s="218"/>
      <c r="L13" s="218"/>
      <c r="M13" s="219"/>
      <c r="N13" s="217"/>
      <c r="O13" s="219"/>
      <c r="P13" s="217" t="s">
        <v>115</v>
      </c>
      <c r="Q13" s="219"/>
      <c r="R13" s="71">
        <v>10</v>
      </c>
      <c r="S13" s="56"/>
      <c r="T13" s="155">
        <v>1</v>
      </c>
      <c r="U13" s="217" t="s">
        <v>119</v>
      </c>
      <c r="V13" s="218"/>
      <c r="W13" s="218"/>
      <c r="X13" s="219"/>
      <c r="Y13" s="70"/>
      <c r="Z13" s="70"/>
      <c r="AA13" s="73"/>
      <c r="AB13" s="217" t="s">
        <v>6</v>
      </c>
      <c r="AC13" s="218"/>
      <c r="AD13" s="218"/>
      <c r="AE13" s="219"/>
      <c r="AF13" s="217"/>
      <c r="AG13" s="219"/>
      <c r="AH13" s="217" t="s">
        <v>104</v>
      </c>
      <c r="AI13" s="219"/>
      <c r="AJ13" s="71">
        <v>8</v>
      </c>
      <c r="AK13" s="58"/>
      <c r="AL13" s="7"/>
      <c r="AX13" s="63"/>
      <c r="AY13" s="63"/>
      <c r="AZ13" s="63"/>
    </row>
    <row r="14" spans="1:52" s="5" customFormat="1" ht="14.25" customHeight="1">
      <c r="A14" s="58"/>
      <c r="B14" s="155">
        <v>2</v>
      </c>
      <c r="C14" s="217" t="s">
        <v>102</v>
      </c>
      <c r="D14" s="218"/>
      <c r="E14" s="218"/>
      <c r="F14" s="219"/>
      <c r="G14" s="70"/>
      <c r="H14" s="70"/>
      <c r="I14" s="73"/>
      <c r="J14" s="217" t="s">
        <v>7</v>
      </c>
      <c r="K14" s="218"/>
      <c r="L14" s="218"/>
      <c r="M14" s="219"/>
      <c r="N14" s="217" t="s">
        <v>114</v>
      </c>
      <c r="O14" s="219"/>
      <c r="P14" s="217" t="s">
        <v>116</v>
      </c>
      <c r="Q14" s="219"/>
      <c r="R14" s="71">
        <v>10</v>
      </c>
      <c r="S14" s="56"/>
      <c r="T14" s="155">
        <v>2</v>
      </c>
      <c r="U14" s="217" t="s">
        <v>115</v>
      </c>
      <c r="V14" s="218"/>
      <c r="W14" s="218"/>
      <c r="X14" s="219"/>
      <c r="Y14" s="70"/>
      <c r="Z14" s="70"/>
      <c r="AA14" s="73"/>
      <c r="AB14" s="217" t="s">
        <v>6</v>
      </c>
      <c r="AC14" s="218"/>
      <c r="AD14" s="218"/>
      <c r="AE14" s="219"/>
      <c r="AF14" s="217"/>
      <c r="AG14" s="219"/>
      <c r="AH14" s="217" t="s">
        <v>103</v>
      </c>
      <c r="AI14" s="219"/>
      <c r="AJ14" s="71">
        <v>1</v>
      </c>
      <c r="AK14" s="58"/>
      <c r="AL14" s="54"/>
      <c r="AX14" s="63"/>
      <c r="AY14" s="63"/>
      <c r="AZ14" s="63"/>
    </row>
    <row r="15" spans="1:52" s="5" customFormat="1" ht="14.25" customHeight="1">
      <c r="A15" s="58"/>
      <c r="B15" s="155">
        <v>3</v>
      </c>
      <c r="C15" s="217" t="s">
        <v>103</v>
      </c>
      <c r="D15" s="218"/>
      <c r="E15" s="218"/>
      <c r="F15" s="219"/>
      <c r="G15" s="70"/>
      <c r="H15" s="70"/>
      <c r="I15" s="73"/>
      <c r="J15" s="217" t="s">
        <v>50</v>
      </c>
      <c r="K15" s="218"/>
      <c r="L15" s="218"/>
      <c r="M15" s="219"/>
      <c r="N15" s="217"/>
      <c r="O15" s="219"/>
      <c r="P15" s="217"/>
      <c r="Q15" s="219"/>
      <c r="R15" s="71">
        <v>69</v>
      </c>
      <c r="S15" s="56"/>
      <c r="T15" s="155">
        <v>3</v>
      </c>
      <c r="U15" s="217" t="s">
        <v>118</v>
      </c>
      <c r="V15" s="218"/>
      <c r="W15" s="218"/>
      <c r="X15" s="219"/>
      <c r="Y15" s="70"/>
      <c r="Z15" s="70"/>
      <c r="AA15" s="73"/>
      <c r="AB15" s="217" t="s">
        <v>7</v>
      </c>
      <c r="AC15" s="218"/>
      <c r="AD15" s="218"/>
      <c r="AE15" s="219"/>
      <c r="AF15" s="217" t="s">
        <v>110</v>
      </c>
      <c r="AG15" s="219"/>
      <c r="AH15" s="217" t="s">
        <v>105</v>
      </c>
      <c r="AI15" s="219"/>
      <c r="AJ15" s="71">
        <v>1</v>
      </c>
      <c r="AK15" s="58"/>
      <c r="AL15" s="7"/>
      <c r="AX15" s="63"/>
      <c r="AY15" s="63"/>
      <c r="AZ15" s="63"/>
    </row>
    <row r="16" spans="1:52" s="5" customFormat="1" ht="14.25" customHeight="1">
      <c r="A16" s="58"/>
      <c r="B16" s="155">
        <v>4</v>
      </c>
      <c r="C16" s="217" t="s">
        <v>104</v>
      </c>
      <c r="D16" s="218"/>
      <c r="E16" s="218"/>
      <c r="F16" s="219"/>
      <c r="G16" s="70"/>
      <c r="H16" s="70"/>
      <c r="I16" s="73"/>
      <c r="J16" s="217" t="s">
        <v>112</v>
      </c>
      <c r="K16" s="218"/>
      <c r="L16" s="218"/>
      <c r="M16" s="219"/>
      <c r="N16" s="217"/>
      <c r="O16" s="219"/>
      <c r="P16" s="217" t="s">
        <v>115</v>
      </c>
      <c r="Q16" s="219"/>
      <c r="R16" s="71">
        <v>0</v>
      </c>
      <c r="S16" s="56"/>
      <c r="T16" s="155">
        <v>4</v>
      </c>
      <c r="U16" s="217" t="s">
        <v>117</v>
      </c>
      <c r="V16" s="218"/>
      <c r="W16" s="218"/>
      <c r="X16" s="219"/>
      <c r="Y16" s="70"/>
      <c r="Z16" s="70"/>
      <c r="AA16" s="73"/>
      <c r="AB16" s="217" t="s">
        <v>7</v>
      </c>
      <c r="AC16" s="218"/>
      <c r="AD16" s="218"/>
      <c r="AE16" s="219"/>
      <c r="AF16" s="217" t="s">
        <v>105</v>
      </c>
      <c r="AG16" s="219"/>
      <c r="AH16" s="217" t="s">
        <v>104</v>
      </c>
      <c r="AI16" s="219"/>
      <c r="AJ16" s="71">
        <v>4</v>
      </c>
      <c r="AK16" s="58"/>
      <c r="AL16" s="55"/>
      <c r="AX16" s="63"/>
      <c r="AY16" s="63"/>
      <c r="AZ16" s="63"/>
    </row>
    <row r="17" spans="1:52" s="5" customFormat="1" ht="14.25" customHeight="1">
      <c r="A17" s="58"/>
      <c r="B17" s="155">
        <v>5</v>
      </c>
      <c r="C17" s="217" t="s">
        <v>105</v>
      </c>
      <c r="D17" s="218"/>
      <c r="E17" s="218"/>
      <c r="F17" s="219"/>
      <c r="G17" s="70"/>
      <c r="H17" s="70"/>
      <c r="I17" s="73"/>
      <c r="J17" s="217" t="s">
        <v>112</v>
      </c>
      <c r="K17" s="218"/>
      <c r="L17" s="218"/>
      <c r="M17" s="219"/>
      <c r="N17" s="217"/>
      <c r="O17" s="219"/>
      <c r="P17" s="217" t="s">
        <v>115</v>
      </c>
      <c r="Q17" s="219"/>
      <c r="R17" s="71">
        <v>6</v>
      </c>
      <c r="S17" s="56"/>
      <c r="T17" s="155">
        <v>5</v>
      </c>
      <c r="U17" s="217" t="s">
        <v>114</v>
      </c>
      <c r="V17" s="218"/>
      <c r="W17" s="218"/>
      <c r="X17" s="219"/>
      <c r="Y17" s="70"/>
      <c r="Z17" s="70"/>
      <c r="AA17" s="73"/>
      <c r="AB17" s="217" t="s">
        <v>7</v>
      </c>
      <c r="AC17" s="218"/>
      <c r="AD17" s="218"/>
      <c r="AE17" s="219"/>
      <c r="AF17" s="217" t="s">
        <v>103</v>
      </c>
      <c r="AG17" s="219"/>
      <c r="AH17" s="217" t="s">
        <v>106</v>
      </c>
      <c r="AI17" s="219"/>
      <c r="AJ17" s="71">
        <v>31</v>
      </c>
      <c r="AK17" s="58"/>
      <c r="AL17" s="7"/>
      <c r="AX17" s="63"/>
      <c r="AY17" s="63"/>
      <c r="AZ17" s="63"/>
    </row>
    <row r="18" spans="1:52" s="5" customFormat="1" ht="14.25" customHeight="1">
      <c r="A18" s="58"/>
      <c r="B18" s="155">
        <v>6</v>
      </c>
      <c r="C18" s="217" t="s">
        <v>106</v>
      </c>
      <c r="D18" s="218"/>
      <c r="E18" s="218"/>
      <c r="F18" s="219"/>
      <c r="G18" s="70"/>
      <c r="H18" s="70"/>
      <c r="I18" s="73"/>
      <c r="J18" s="217" t="s">
        <v>6</v>
      </c>
      <c r="K18" s="218"/>
      <c r="L18" s="218"/>
      <c r="M18" s="219"/>
      <c r="N18" s="217"/>
      <c r="O18" s="219"/>
      <c r="P18" s="217" t="s">
        <v>117</v>
      </c>
      <c r="Q18" s="219"/>
      <c r="R18" s="71">
        <v>0</v>
      </c>
      <c r="S18" s="56"/>
      <c r="T18" s="155">
        <v>6</v>
      </c>
      <c r="U18" s="217" t="s">
        <v>120</v>
      </c>
      <c r="V18" s="218"/>
      <c r="W18" s="218"/>
      <c r="X18" s="219"/>
      <c r="Y18" s="70"/>
      <c r="Z18" s="70"/>
      <c r="AA18" s="73"/>
      <c r="AB18" s="217" t="s">
        <v>6</v>
      </c>
      <c r="AC18" s="218"/>
      <c r="AD18" s="218"/>
      <c r="AE18" s="219"/>
      <c r="AF18" s="217"/>
      <c r="AG18" s="219"/>
      <c r="AH18" s="217" t="s">
        <v>106</v>
      </c>
      <c r="AI18" s="219"/>
      <c r="AJ18" s="71">
        <v>7</v>
      </c>
      <c r="AK18" s="58"/>
      <c r="AL18" s="53"/>
      <c r="AX18" s="63"/>
      <c r="AY18" s="63"/>
      <c r="AZ18" s="63"/>
    </row>
    <row r="19" spans="1:52" s="5" customFormat="1" ht="14.25" customHeight="1">
      <c r="A19" s="58"/>
      <c r="B19" s="155">
        <v>7</v>
      </c>
      <c r="C19" s="217" t="s">
        <v>107</v>
      </c>
      <c r="D19" s="218"/>
      <c r="E19" s="218"/>
      <c r="F19" s="219"/>
      <c r="G19" s="70"/>
      <c r="H19" s="70"/>
      <c r="I19" s="73"/>
      <c r="J19" s="217" t="s">
        <v>6</v>
      </c>
      <c r="K19" s="218"/>
      <c r="L19" s="218"/>
      <c r="M19" s="219"/>
      <c r="N19" s="217"/>
      <c r="O19" s="219"/>
      <c r="P19" s="217" t="s">
        <v>115</v>
      </c>
      <c r="Q19" s="219"/>
      <c r="R19" s="71">
        <v>0</v>
      </c>
      <c r="S19" s="56"/>
      <c r="T19" s="155">
        <v>7</v>
      </c>
      <c r="U19" s="217" t="s">
        <v>121</v>
      </c>
      <c r="V19" s="218"/>
      <c r="W19" s="218"/>
      <c r="X19" s="219"/>
      <c r="Y19" s="70"/>
      <c r="Z19" s="70"/>
      <c r="AA19" s="73"/>
      <c r="AB19" s="217" t="s">
        <v>50</v>
      </c>
      <c r="AC19" s="218"/>
      <c r="AD19" s="218"/>
      <c r="AE19" s="219"/>
      <c r="AF19" s="217"/>
      <c r="AG19" s="219"/>
      <c r="AH19" s="217"/>
      <c r="AI19" s="219"/>
      <c r="AJ19" s="71">
        <v>1</v>
      </c>
      <c r="AK19" s="58"/>
      <c r="AL19" s="7"/>
      <c r="AX19" s="63"/>
      <c r="AY19" s="63"/>
      <c r="AZ19" s="63"/>
    </row>
    <row r="20" spans="1:52" s="5" customFormat="1" ht="14.25" customHeight="1">
      <c r="A20" s="58"/>
      <c r="B20" s="155">
        <v>8</v>
      </c>
      <c r="C20" s="217" t="s">
        <v>108</v>
      </c>
      <c r="D20" s="218"/>
      <c r="E20" s="218"/>
      <c r="F20" s="219"/>
      <c r="G20" s="70"/>
      <c r="H20" s="70"/>
      <c r="I20" s="73"/>
      <c r="J20" s="217" t="s">
        <v>6</v>
      </c>
      <c r="K20" s="218"/>
      <c r="L20" s="218"/>
      <c r="M20" s="219"/>
      <c r="N20" s="217"/>
      <c r="O20" s="219"/>
      <c r="P20" s="217" t="s">
        <v>117</v>
      </c>
      <c r="Q20" s="219"/>
      <c r="R20" s="71">
        <v>20</v>
      </c>
      <c r="S20" s="56"/>
      <c r="T20" s="155">
        <v>8</v>
      </c>
      <c r="U20" s="217" t="s">
        <v>122</v>
      </c>
      <c r="V20" s="218"/>
      <c r="W20" s="218"/>
      <c r="X20" s="219"/>
      <c r="Y20" s="70"/>
      <c r="Z20" s="70"/>
      <c r="AA20" s="73"/>
      <c r="AB20" s="217" t="s">
        <v>6</v>
      </c>
      <c r="AC20" s="218"/>
      <c r="AD20" s="218"/>
      <c r="AE20" s="219"/>
      <c r="AF20" s="217"/>
      <c r="AG20" s="219"/>
      <c r="AH20" s="217" t="s">
        <v>108</v>
      </c>
      <c r="AI20" s="219"/>
      <c r="AJ20" s="71">
        <v>0</v>
      </c>
      <c r="AK20" s="58"/>
      <c r="AX20" s="63"/>
      <c r="AY20" s="63"/>
      <c r="AZ20" s="63"/>
    </row>
    <row r="21" spans="1:52" s="5" customFormat="1" ht="14.25" customHeight="1">
      <c r="A21" s="58"/>
      <c r="B21" s="155">
        <v>9</v>
      </c>
      <c r="C21" s="217" t="s">
        <v>109</v>
      </c>
      <c r="D21" s="218"/>
      <c r="E21" s="218"/>
      <c r="F21" s="219"/>
      <c r="G21" s="70"/>
      <c r="H21" s="70"/>
      <c r="I21" s="73"/>
      <c r="J21" s="217" t="s">
        <v>50</v>
      </c>
      <c r="K21" s="218"/>
      <c r="L21" s="218"/>
      <c r="M21" s="219"/>
      <c r="N21" s="217"/>
      <c r="O21" s="219"/>
      <c r="P21" s="217"/>
      <c r="Q21" s="219"/>
      <c r="R21" s="71">
        <v>5</v>
      </c>
      <c r="S21" s="56"/>
      <c r="T21" s="155">
        <v>9</v>
      </c>
      <c r="U21" s="217" t="s">
        <v>123</v>
      </c>
      <c r="V21" s="218"/>
      <c r="W21" s="218"/>
      <c r="X21" s="219"/>
      <c r="Y21" s="70"/>
      <c r="Z21" s="70"/>
      <c r="AA21" s="73"/>
      <c r="AB21" s="217" t="s">
        <v>50</v>
      </c>
      <c r="AC21" s="218"/>
      <c r="AD21" s="218"/>
      <c r="AE21" s="219"/>
      <c r="AF21" s="217"/>
      <c r="AG21" s="219"/>
      <c r="AH21" s="217"/>
      <c r="AI21" s="219"/>
      <c r="AJ21" s="71">
        <v>1</v>
      </c>
      <c r="AK21" s="58"/>
      <c r="AX21" s="63"/>
      <c r="AY21" s="63"/>
      <c r="AZ21" s="63"/>
    </row>
    <row r="22" spans="1:52" s="5" customFormat="1" ht="14.25" customHeight="1">
      <c r="A22" s="58"/>
      <c r="B22" s="155">
        <v>10</v>
      </c>
      <c r="C22" s="217" t="s">
        <v>110</v>
      </c>
      <c r="D22" s="218"/>
      <c r="E22" s="218"/>
      <c r="F22" s="219"/>
      <c r="G22" s="70"/>
      <c r="H22" s="70"/>
      <c r="I22" s="73"/>
      <c r="J22" s="217" t="s">
        <v>113</v>
      </c>
      <c r="K22" s="218"/>
      <c r="L22" s="218"/>
      <c r="M22" s="219"/>
      <c r="N22" s="217"/>
      <c r="O22" s="219"/>
      <c r="P22" s="217"/>
      <c r="Q22" s="219"/>
      <c r="R22" s="71"/>
      <c r="S22" s="56"/>
      <c r="T22" s="155">
        <v>10</v>
      </c>
      <c r="U22" s="217" t="s">
        <v>116</v>
      </c>
      <c r="V22" s="218"/>
      <c r="W22" s="218"/>
      <c r="X22" s="219"/>
      <c r="Y22" s="70"/>
      <c r="Z22" s="70"/>
      <c r="AA22" s="73"/>
      <c r="AB22" s="217" t="s">
        <v>125</v>
      </c>
      <c r="AC22" s="218"/>
      <c r="AD22" s="218"/>
      <c r="AE22" s="219"/>
      <c r="AF22" s="217"/>
      <c r="AG22" s="219"/>
      <c r="AH22" s="217"/>
      <c r="AI22" s="219"/>
      <c r="AJ22" s="71"/>
      <c r="AK22" s="58"/>
      <c r="AX22" s="63"/>
      <c r="AY22" s="63"/>
      <c r="AZ22" s="63"/>
    </row>
    <row r="23" spans="1:52" s="5" customFormat="1" ht="14.25" customHeight="1">
      <c r="A23" s="58"/>
      <c r="B23" s="46">
        <v>11</v>
      </c>
      <c r="C23" s="217" t="s">
        <v>111</v>
      </c>
      <c r="D23" s="218"/>
      <c r="E23" s="218"/>
      <c r="F23" s="219"/>
      <c r="G23" s="70"/>
      <c r="H23" s="70"/>
      <c r="I23" s="73"/>
      <c r="J23" s="217" t="s">
        <v>113</v>
      </c>
      <c r="K23" s="218"/>
      <c r="L23" s="218"/>
      <c r="M23" s="219"/>
      <c r="N23" s="217"/>
      <c r="O23" s="219"/>
      <c r="P23" s="217"/>
      <c r="Q23" s="219"/>
      <c r="R23" s="70"/>
      <c r="S23" s="56"/>
      <c r="T23" s="46">
        <v>11</v>
      </c>
      <c r="U23" s="217" t="s">
        <v>124</v>
      </c>
      <c r="V23" s="218"/>
      <c r="W23" s="218"/>
      <c r="X23" s="219"/>
      <c r="Y23" s="70"/>
      <c r="Z23" s="70"/>
      <c r="AA23" s="73"/>
      <c r="AB23" s="217" t="s">
        <v>125</v>
      </c>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120</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54</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2</v>
      </c>
      <c r="R27" s="224">
        <f>SUM(Q27:Q28)</f>
        <v>15</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2</v>
      </c>
      <c r="AJ27" s="224">
        <f>SUM(AI27:AI28)</f>
        <v>35</v>
      </c>
      <c r="AK27" s="60"/>
      <c r="AL27" s="6"/>
      <c r="AX27" s="63"/>
      <c r="AY27" s="63"/>
      <c r="AZ27" s="63"/>
    </row>
    <row r="28" spans="1:52" s="5" customFormat="1" ht="13.5" customHeight="1">
      <c r="A28" s="58"/>
      <c r="B28" s="46">
        <v>1</v>
      </c>
      <c r="C28" s="70">
        <v>18</v>
      </c>
      <c r="D28" s="70">
        <v>2</v>
      </c>
      <c r="E28" s="58"/>
      <c r="F28" s="173" t="s">
        <v>76</v>
      </c>
      <c r="G28" s="226"/>
      <c r="H28" s="226"/>
      <c r="I28" s="227"/>
      <c r="J28" s="228"/>
      <c r="K28" s="227"/>
      <c r="L28" s="228"/>
      <c r="M28" s="58"/>
      <c r="N28" s="222"/>
      <c r="O28" s="223"/>
      <c r="P28" s="69" t="s">
        <v>4</v>
      </c>
      <c r="Q28" s="71">
        <v>13</v>
      </c>
      <c r="R28" s="225"/>
      <c r="S28" s="59"/>
      <c r="T28" s="46">
        <v>1</v>
      </c>
      <c r="U28" s="70">
        <v>19</v>
      </c>
      <c r="V28" s="70">
        <v>2</v>
      </c>
      <c r="W28" s="58"/>
      <c r="X28" s="173" t="s">
        <v>76</v>
      </c>
      <c r="Y28" s="226"/>
      <c r="Z28" s="226"/>
      <c r="AA28" s="227"/>
      <c r="AB28" s="228"/>
      <c r="AC28" s="227"/>
      <c r="AD28" s="228"/>
      <c r="AE28" s="58"/>
      <c r="AF28" s="222"/>
      <c r="AG28" s="223"/>
      <c r="AH28" s="69" t="s">
        <v>4</v>
      </c>
      <c r="AI28" s="71">
        <v>33</v>
      </c>
      <c r="AJ28" s="225"/>
      <c r="AK28" s="58"/>
      <c r="AX28" s="63"/>
      <c r="AY28" s="63"/>
      <c r="AZ28" s="63"/>
    </row>
    <row r="29" spans="1:52" s="5" customFormat="1" ht="13.5" customHeight="1">
      <c r="A29" s="58"/>
      <c r="B29" s="46">
        <v>2</v>
      </c>
      <c r="C29" s="70">
        <v>22</v>
      </c>
      <c r="D29" s="70">
        <v>1</v>
      </c>
      <c r="E29" s="58"/>
      <c r="F29" s="173" t="s">
        <v>65</v>
      </c>
      <c r="G29" s="226"/>
      <c r="H29" s="226"/>
      <c r="I29" s="227"/>
      <c r="J29" s="228"/>
      <c r="K29" s="227"/>
      <c r="L29" s="228"/>
      <c r="M29" s="58"/>
      <c r="N29" s="220" t="s">
        <v>27</v>
      </c>
      <c r="O29" s="221"/>
      <c r="P29" s="69" t="s">
        <v>2</v>
      </c>
      <c r="Q29" s="71"/>
      <c r="R29" s="224">
        <f>SUM(Q29:Q31)</f>
        <v>5</v>
      </c>
      <c r="S29" s="59"/>
      <c r="T29" s="46">
        <v>2</v>
      </c>
      <c r="U29" s="70">
        <v>28</v>
      </c>
      <c r="V29" s="70">
        <v>1</v>
      </c>
      <c r="W29" s="58"/>
      <c r="X29" s="173" t="s">
        <v>65</v>
      </c>
      <c r="Y29" s="226"/>
      <c r="Z29" s="226"/>
      <c r="AA29" s="227"/>
      <c r="AB29" s="228"/>
      <c r="AC29" s="227"/>
      <c r="AD29" s="228"/>
      <c r="AE29" s="58"/>
      <c r="AF29" s="220" t="s">
        <v>27</v>
      </c>
      <c r="AG29" s="221"/>
      <c r="AH29" s="69" t="s">
        <v>2</v>
      </c>
      <c r="AI29" s="71">
        <v>6</v>
      </c>
      <c r="AJ29" s="224">
        <f>SUM(AI29:AI31)</f>
        <v>8</v>
      </c>
      <c r="AK29" s="58"/>
      <c r="AX29" s="63"/>
      <c r="AY29" s="63"/>
      <c r="AZ29" s="63"/>
    </row>
    <row r="30" spans="1:52" s="5" customFormat="1" ht="13.5" customHeight="1">
      <c r="A30" s="58"/>
      <c r="B30" s="46">
        <v>3</v>
      </c>
      <c r="C30" s="70">
        <v>23</v>
      </c>
      <c r="D30" s="70">
        <v>4</v>
      </c>
      <c r="E30" s="58"/>
      <c r="F30" s="173" t="s">
        <v>66</v>
      </c>
      <c r="G30" s="226"/>
      <c r="H30" s="226"/>
      <c r="I30" s="227"/>
      <c r="J30" s="228"/>
      <c r="K30" s="227"/>
      <c r="L30" s="228"/>
      <c r="M30" s="58"/>
      <c r="N30" s="229"/>
      <c r="O30" s="230"/>
      <c r="P30" s="69" t="s">
        <v>3</v>
      </c>
      <c r="Q30" s="71">
        <v>5</v>
      </c>
      <c r="R30" s="231"/>
      <c r="S30" s="59"/>
      <c r="T30" s="46">
        <v>3</v>
      </c>
      <c r="U30" s="70">
        <v>43</v>
      </c>
      <c r="V30" s="70">
        <v>3</v>
      </c>
      <c r="W30" s="58"/>
      <c r="X30" s="173" t="s">
        <v>66</v>
      </c>
      <c r="Y30" s="226"/>
      <c r="Z30" s="226"/>
      <c r="AA30" s="227"/>
      <c r="AB30" s="228"/>
      <c r="AC30" s="227"/>
      <c r="AD30" s="228"/>
      <c r="AE30" s="58"/>
      <c r="AF30" s="229"/>
      <c r="AG30" s="230"/>
      <c r="AH30" s="69" t="s">
        <v>3</v>
      </c>
      <c r="AI30" s="71">
        <v>2</v>
      </c>
      <c r="AJ30" s="233"/>
      <c r="AK30" s="58"/>
      <c r="AX30" s="63"/>
      <c r="AY30" s="63"/>
      <c r="AZ30" s="63"/>
    </row>
    <row r="31" spans="1:52" s="5" customFormat="1" ht="13.5" customHeight="1">
      <c r="A31" s="58"/>
      <c r="B31" s="46">
        <v>4</v>
      </c>
      <c r="C31" s="70">
        <v>44</v>
      </c>
      <c r="D31" s="70">
        <v>5</v>
      </c>
      <c r="E31" s="58"/>
      <c r="F31" s="58"/>
      <c r="G31" s="65"/>
      <c r="H31" s="65"/>
      <c r="I31" s="65"/>
      <c r="J31" s="58"/>
      <c r="K31" s="58"/>
      <c r="L31" s="58"/>
      <c r="M31" s="58"/>
      <c r="N31" s="222"/>
      <c r="O31" s="223"/>
      <c r="P31" s="69" t="s">
        <v>74</v>
      </c>
      <c r="Q31" s="71"/>
      <c r="R31" s="232"/>
      <c r="S31" s="59"/>
      <c r="T31" s="46">
        <v>4</v>
      </c>
      <c r="U31" s="70">
        <v>52</v>
      </c>
      <c r="V31" s="70">
        <v>4</v>
      </c>
      <c r="W31" s="58"/>
      <c r="X31" s="58"/>
      <c r="Y31" s="65"/>
      <c r="Z31" s="65"/>
      <c r="AA31" s="65"/>
      <c r="AB31" s="58"/>
      <c r="AC31" s="58"/>
      <c r="AD31" s="58"/>
      <c r="AE31" s="58"/>
      <c r="AF31" s="222"/>
      <c r="AG31" s="223"/>
      <c r="AH31" s="69" t="s">
        <v>74</v>
      </c>
      <c r="AI31" s="71"/>
      <c r="AJ31" s="225"/>
      <c r="AK31" s="58"/>
      <c r="AX31" s="63"/>
      <c r="AY31" s="63"/>
      <c r="AZ31" s="63"/>
    </row>
    <row r="32" spans="1:52" s="5" customFormat="1" ht="13.5" customHeight="1">
      <c r="A32" s="58"/>
      <c r="B32" s="46">
        <v>5</v>
      </c>
      <c r="C32" s="70">
        <v>46</v>
      </c>
      <c r="D32" s="70">
        <v>6</v>
      </c>
      <c r="E32" s="58"/>
      <c r="F32" s="65"/>
      <c r="G32" s="65"/>
      <c r="H32" s="65"/>
      <c r="I32" s="65"/>
      <c r="J32" s="58"/>
      <c r="K32" s="58"/>
      <c r="L32" s="58"/>
      <c r="M32" s="58"/>
      <c r="N32" s="47" t="s">
        <v>18</v>
      </c>
      <c r="O32" s="48"/>
      <c r="P32" s="48"/>
      <c r="Q32" s="171"/>
      <c r="R32" s="172">
        <f>SUM(R27:R31)</f>
        <v>20</v>
      </c>
      <c r="S32" s="59"/>
      <c r="T32" s="46">
        <v>5</v>
      </c>
      <c r="U32" s="70">
        <v>68</v>
      </c>
      <c r="V32" s="70">
        <v>6</v>
      </c>
      <c r="W32" s="58"/>
      <c r="X32" s="65"/>
      <c r="Y32" s="65"/>
      <c r="Z32" s="65"/>
      <c r="AA32" s="65"/>
      <c r="AB32" s="58"/>
      <c r="AC32" s="58"/>
      <c r="AD32" s="58"/>
      <c r="AE32" s="58"/>
      <c r="AF32" s="47" t="s">
        <v>18</v>
      </c>
      <c r="AG32" s="48"/>
      <c r="AH32" s="48"/>
      <c r="AI32" s="171"/>
      <c r="AJ32" s="172">
        <f>SUM(AJ27:AJ31)</f>
        <v>43</v>
      </c>
      <c r="AK32" s="58"/>
      <c r="AX32" s="63"/>
      <c r="AY32" s="63"/>
      <c r="AZ32" s="63"/>
    </row>
    <row r="33" spans="1:52" s="5" customFormat="1" ht="13.5" customHeight="1">
      <c r="A33" s="58"/>
      <c r="B33" s="46">
        <v>6</v>
      </c>
      <c r="C33" s="70">
        <v>48</v>
      </c>
      <c r="D33" s="70">
        <v>7</v>
      </c>
      <c r="E33" s="58"/>
      <c r="F33" s="65"/>
      <c r="G33" s="65"/>
      <c r="H33" s="65"/>
      <c r="I33" s="65"/>
      <c r="J33" s="58"/>
      <c r="K33" s="58"/>
      <c r="L33" s="58"/>
      <c r="M33" s="58"/>
      <c r="N33" s="58"/>
      <c r="O33" s="58"/>
      <c r="P33" s="58"/>
      <c r="Q33" s="58"/>
      <c r="R33" s="58"/>
      <c r="S33" s="60"/>
      <c r="T33" s="46">
        <v>6</v>
      </c>
      <c r="U33" s="70">
        <v>94</v>
      </c>
      <c r="V33" s="70">
        <v>5</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120</v>
      </c>
      <c r="D34" s="70">
        <v>8</v>
      </c>
      <c r="E34" s="58"/>
      <c r="F34" s="65"/>
      <c r="G34" s="65"/>
      <c r="H34" s="65"/>
      <c r="I34" s="65"/>
      <c r="J34" s="58"/>
      <c r="K34" s="58"/>
      <c r="L34" s="58"/>
      <c r="M34" s="58"/>
      <c r="N34" s="47" t="s">
        <v>73</v>
      </c>
      <c r="O34" s="48"/>
      <c r="P34" s="48"/>
      <c r="Q34" s="171"/>
      <c r="R34" s="70"/>
      <c r="S34" s="60"/>
      <c r="T34" s="46">
        <v>7</v>
      </c>
      <c r="U34" s="70">
        <v>94</v>
      </c>
      <c r="V34" s="70">
        <v>8</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140</v>
      </c>
      <c r="S36" s="60"/>
      <c r="T36" s="46">
        <v>9</v>
      </c>
      <c r="U36" s="70"/>
      <c r="V36" s="70"/>
      <c r="W36" s="58"/>
      <c r="X36" s="65"/>
      <c r="Y36" s="65"/>
      <c r="Z36" s="65"/>
      <c r="AA36" s="65"/>
      <c r="AB36" s="58"/>
      <c r="AC36" s="58"/>
      <c r="AD36" s="58"/>
      <c r="AE36" s="58"/>
      <c r="AF36" s="47" t="s">
        <v>75</v>
      </c>
      <c r="AG36" s="48"/>
      <c r="AH36" s="48"/>
      <c r="AI36" s="171"/>
      <c r="AJ36" s="74">
        <f>+AJ24+AJ32+AJ34</f>
        <v>97</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3</v>
      </c>
      <c r="S37" s="59"/>
      <c r="T37" s="46">
        <v>10</v>
      </c>
      <c r="U37" s="70"/>
      <c r="V37" s="70"/>
      <c r="W37" s="58"/>
      <c r="X37" s="65"/>
      <c r="Y37" s="65"/>
      <c r="Z37" s="65"/>
      <c r="AA37" s="65"/>
      <c r="AB37" s="58"/>
      <c r="AC37" s="58"/>
      <c r="AD37" s="58"/>
      <c r="AE37" s="58"/>
      <c r="AF37" s="50" t="s">
        <v>13</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116</v>
      </c>
      <c r="D40" s="218"/>
      <c r="E40" s="218"/>
      <c r="F40" s="218"/>
      <c r="G40" s="219"/>
      <c r="H40" s="227">
        <v>4</v>
      </c>
      <c r="I40" s="228"/>
      <c r="J40" s="227">
        <v>0</v>
      </c>
      <c r="K40" s="228"/>
      <c r="L40" s="227"/>
      <c r="M40" s="228"/>
      <c r="N40" s="78"/>
      <c r="O40" s="71">
        <v>1</v>
      </c>
      <c r="P40" s="78">
        <v>38</v>
      </c>
      <c r="Q40" s="79">
        <f aca="true" t="shared" si="0" ref="Q40:Q49">+P40/H40</f>
        <v>9.5</v>
      </c>
      <c r="R40" s="80">
        <f>+P40/O40</f>
        <v>38</v>
      </c>
      <c r="S40" s="59"/>
      <c r="T40" s="155">
        <v>1</v>
      </c>
      <c r="U40" s="217" t="s">
        <v>108</v>
      </c>
      <c r="V40" s="218"/>
      <c r="W40" s="218"/>
      <c r="X40" s="218"/>
      <c r="Y40" s="219"/>
      <c r="Z40" s="227">
        <v>4</v>
      </c>
      <c r="AA40" s="228"/>
      <c r="AB40" s="227">
        <v>0</v>
      </c>
      <c r="AC40" s="228"/>
      <c r="AD40" s="227"/>
      <c r="AE40" s="228"/>
      <c r="AF40" s="78"/>
      <c r="AG40" s="71">
        <v>1</v>
      </c>
      <c r="AH40" s="78">
        <v>11</v>
      </c>
      <c r="AI40" s="79">
        <f>+AH40/Z40</f>
        <v>2.75</v>
      </c>
      <c r="AJ40" s="80">
        <f>+AH40/AG40</f>
        <v>11</v>
      </c>
      <c r="AK40" s="64"/>
      <c r="AO40" s="5"/>
      <c r="AP40" s="5"/>
      <c r="AQ40" s="5"/>
      <c r="AR40" s="5"/>
      <c r="AS40" s="5"/>
      <c r="AX40" s="63"/>
      <c r="AY40" s="63"/>
      <c r="AZ40" s="63"/>
    </row>
    <row r="41" spans="1:52" s="3" customFormat="1" ht="14.25" customHeight="1">
      <c r="A41" s="64"/>
      <c r="B41" s="155">
        <v>2</v>
      </c>
      <c r="C41" s="217" t="s">
        <v>115</v>
      </c>
      <c r="D41" s="218"/>
      <c r="E41" s="218"/>
      <c r="F41" s="218"/>
      <c r="G41" s="219"/>
      <c r="H41" s="227">
        <v>4</v>
      </c>
      <c r="I41" s="228"/>
      <c r="J41" s="227">
        <v>0</v>
      </c>
      <c r="K41" s="228"/>
      <c r="L41" s="227"/>
      <c r="M41" s="228"/>
      <c r="N41" s="78"/>
      <c r="O41" s="71">
        <v>4</v>
      </c>
      <c r="P41" s="78">
        <v>19</v>
      </c>
      <c r="Q41" s="79">
        <f t="shared" si="0"/>
        <v>4.75</v>
      </c>
      <c r="R41" s="80">
        <f aca="true" t="shared" si="1" ref="R41:R46">+P41/O41</f>
        <v>4.75</v>
      </c>
      <c r="S41" s="59"/>
      <c r="T41" s="155">
        <v>2</v>
      </c>
      <c r="U41" s="217" t="s">
        <v>103</v>
      </c>
      <c r="V41" s="218"/>
      <c r="W41" s="218"/>
      <c r="X41" s="218"/>
      <c r="Y41" s="219"/>
      <c r="Z41" s="227">
        <v>3</v>
      </c>
      <c r="AA41" s="228"/>
      <c r="AB41" s="227">
        <v>0</v>
      </c>
      <c r="AC41" s="228"/>
      <c r="AD41" s="227"/>
      <c r="AE41" s="228"/>
      <c r="AF41" s="78"/>
      <c r="AG41" s="71">
        <v>1</v>
      </c>
      <c r="AH41" s="78">
        <v>14</v>
      </c>
      <c r="AI41" s="79">
        <f aca="true" t="shared" si="2" ref="AI41:AI49">+AH41/Z41</f>
        <v>4.666666666666667</v>
      </c>
      <c r="AJ41" s="80">
        <f aca="true" t="shared" si="3" ref="AJ41:AJ46">+AH41/AG41</f>
        <v>14</v>
      </c>
      <c r="AK41" s="64"/>
      <c r="AO41" s="5"/>
      <c r="AP41" s="5"/>
      <c r="AQ41" s="5"/>
      <c r="AR41" s="5"/>
      <c r="AS41" s="5"/>
      <c r="AX41" s="63"/>
      <c r="AY41" s="63"/>
      <c r="AZ41" s="63"/>
    </row>
    <row r="42" spans="1:52" s="3" customFormat="1" ht="14.25" customHeight="1">
      <c r="A42" s="64"/>
      <c r="B42" s="155">
        <v>3</v>
      </c>
      <c r="C42" s="217" t="s">
        <v>117</v>
      </c>
      <c r="D42" s="218"/>
      <c r="E42" s="218"/>
      <c r="F42" s="218"/>
      <c r="G42" s="219"/>
      <c r="H42" s="227">
        <v>4</v>
      </c>
      <c r="I42" s="228"/>
      <c r="J42" s="227">
        <v>0</v>
      </c>
      <c r="K42" s="228"/>
      <c r="L42" s="227"/>
      <c r="M42" s="228"/>
      <c r="N42" s="78"/>
      <c r="O42" s="71">
        <v>2</v>
      </c>
      <c r="P42" s="78">
        <v>14</v>
      </c>
      <c r="Q42" s="79">
        <f t="shared" si="0"/>
        <v>3.5</v>
      </c>
      <c r="R42" s="80">
        <f t="shared" si="1"/>
        <v>7</v>
      </c>
      <c r="S42" s="59"/>
      <c r="T42" s="155">
        <v>3</v>
      </c>
      <c r="U42" s="217" t="s">
        <v>104</v>
      </c>
      <c r="V42" s="218"/>
      <c r="W42" s="218"/>
      <c r="X42" s="218"/>
      <c r="Y42" s="219"/>
      <c r="Z42" s="227">
        <v>4</v>
      </c>
      <c r="AA42" s="228"/>
      <c r="AB42" s="227">
        <v>0</v>
      </c>
      <c r="AC42" s="228"/>
      <c r="AD42" s="227"/>
      <c r="AE42" s="228"/>
      <c r="AF42" s="78"/>
      <c r="AG42" s="71">
        <v>2</v>
      </c>
      <c r="AH42" s="78">
        <v>15</v>
      </c>
      <c r="AI42" s="79">
        <f t="shared" si="2"/>
        <v>3.75</v>
      </c>
      <c r="AJ42" s="80">
        <f t="shared" si="3"/>
        <v>7.5</v>
      </c>
      <c r="AK42" s="64"/>
      <c r="AO42" s="5"/>
      <c r="AP42" s="5"/>
      <c r="AQ42" s="5"/>
      <c r="AR42" s="5"/>
      <c r="AS42" s="5"/>
      <c r="AX42" s="63"/>
      <c r="AY42" s="63"/>
      <c r="AZ42" s="63"/>
    </row>
    <row r="43" spans="1:52" s="3" customFormat="1" ht="14.25" customHeight="1">
      <c r="A43" s="64"/>
      <c r="B43" s="155">
        <v>4</v>
      </c>
      <c r="C43" s="217" t="s">
        <v>118</v>
      </c>
      <c r="D43" s="218"/>
      <c r="E43" s="218"/>
      <c r="F43" s="218"/>
      <c r="G43" s="219"/>
      <c r="H43" s="227">
        <v>4</v>
      </c>
      <c r="I43" s="228"/>
      <c r="J43" s="227">
        <v>0</v>
      </c>
      <c r="K43" s="228"/>
      <c r="L43" s="227"/>
      <c r="M43" s="228"/>
      <c r="N43" s="78"/>
      <c r="O43" s="71">
        <v>0</v>
      </c>
      <c r="P43" s="78">
        <v>29</v>
      </c>
      <c r="Q43" s="79">
        <f t="shared" si="0"/>
        <v>7.25</v>
      </c>
      <c r="R43" s="80" t="e">
        <f t="shared" si="1"/>
        <v>#DIV/0!</v>
      </c>
      <c r="S43" s="59"/>
      <c r="T43" s="155">
        <v>4</v>
      </c>
      <c r="U43" s="217" t="s">
        <v>105</v>
      </c>
      <c r="V43" s="218"/>
      <c r="W43" s="218"/>
      <c r="X43" s="218"/>
      <c r="Y43" s="219"/>
      <c r="Z43" s="227">
        <v>4</v>
      </c>
      <c r="AA43" s="228"/>
      <c r="AB43" s="227">
        <v>0</v>
      </c>
      <c r="AC43" s="228"/>
      <c r="AD43" s="227"/>
      <c r="AE43" s="228"/>
      <c r="AF43" s="78"/>
      <c r="AG43" s="71">
        <v>1</v>
      </c>
      <c r="AH43" s="78">
        <v>23</v>
      </c>
      <c r="AI43" s="79">
        <f t="shared" si="2"/>
        <v>5.75</v>
      </c>
      <c r="AJ43" s="80">
        <f t="shared" si="3"/>
        <v>23</v>
      </c>
      <c r="AK43" s="64"/>
      <c r="AO43" s="5"/>
      <c r="AP43" s="5"/>
      <c r="AQ43" s="5"/>
      <c r="AR43" s="5"/>
      <c r="AS43" s="5"/>
      <c r="AX43" s="63"/>
      <c r="AY43" s="63"/>
      <c r="AZ43" s="63"/>
    </row>
    <row r="44" spans="1:52" s="3" customFormat="1" ht="14.25" customHeight="1">
      <c r="A44" s="64"/>
      <c r="B44" s="155">
        <v>5</v>
      </c>
      <c r="C44" s="217" t="s">
        <v>119</v>
      </c>
      <c r="D44" s="218"/>
      <c r="E44" s="218"/>
      <c r="F44" s="218"/>
      <c r="G44" s="219"/>
      <c r="H44" s="227">
        <v>4</v>
      </c>
      <c r="I44" s="228"/>
      <c r="J44" s="227">
        <v>0</v>
      </c>
      <c r="K44" s="228"/>
      <c r="L44" s="227"/>
      <c r="M44" s="228"/>
      <c r="N44" s="78"/>
      <c r="O44" s="71">
        <v>0</v>
      </c>
      <c r="P44" s="78">
        <v>35</v>
      </c>
      <c r="Q44" s="79">
        <f t="shared" si="0"/>
        <v>8.75</v>
      </c>
      <c r="R44" s="80" t="e">
        <f t="shared" si="1"/>
        <v>#DIV/0!</v>
      </c>
      <c r="S44" s="59"/>
      <c r="T44" s="155">
        <v>5</v>
      </c>
      <c r="U44" s="217" t="s">
        <v>106</v>
      </c>
      <c r="V44" s="218"/>
      <c r="W44" s="218"/>
      <c r="X44" s="218"/>
      <c r="Y44" s="219"/>
      <c r="Z44" s="227">
        <v>2</v>
      </c>
      <c r="AA44" s="228"/>
      <c r="AB44" s="227">
        <v>0</v>
      </c>
      <c r="AC44" s="228"/>
      <c r="AD44" s="227"/>
      <c r="AE44" s="228"/>
      <c r="AF44" s="78"/>
      <c r="AG44" s="71">
        <v>2</v>
      </c>
      <c r="AH44" s="78">
        <v>14</v>
      </c>
      <c r="AI44" s="79">
        <f t="shared" si="2"/>
        <v>7</v>
      </c>
      <c r="AJ44" s="80">
        <f t="shared" si="3"/>
        <v>7</v>
      </c>
      <c r="AK44" s="64"/>
      <c r="AO44" s="5"/>
      <c r="AP44" s="5"/>
      <c r="AQ44" s="5"/>
      <c r="AR44" s="5"/>
      <c r="AS44" s="5"/>
      <c r="AX44" s="63"/>
      <c r="AY44" s="63"/>
      <c r="AZ44" s="63"/>
    </row>
    <row r="45" spans="1:52" s="3" customFormat="1" ht="14.25" customHeight="1">
      <c r="A45" s="64"/>
      <c r="B45" s="155">
        <v>6</v>
      </c>
      <c r="C45" s="217"/>
      <c r="D45" s="218"/>
      <c r="E45" s="218"/>
      <c r="F45" s="218"/>
      <c r="G45" s="219"/>
      <c r="H45" s="227"/>
      <c r="I45" s="228"/>
      <c r="J45" s="227"/>
      <c r="K45" s="228"/>
      <c r="L45" s="227"/>
      <c r="M45" s="228"/>
      <c r="N45" s="78"/>
      <c r="O45" s="71"/>
      <c r="P45" s="78"/>
      <c r="Q45" s="79" t="e">
        <f t="shared" si="0"/>
        <v>#DIV/0!</v>
      </c>
      <c r="R45" s="80" t="e">
        <f t="shared" si="1"/>
        <v>#DIV/0!</v>
      </c>
      <c r="S45" s="59"/>
      <c r="T45" s="155">
        <v>6</v>
      </c>
      <c r="U45" s="217" t="s">
        <v>110</v>
      </c>
      <c r="V45" s="218"/>
      <c r="W45" s="218"/>
      <c r="X45" s="218"/>
      <c r="Y45" s="219"/>
      <c r="Z45" s="227">
        <v>1</v>
      </c>
      <c r="AA45" s="228"/>
      <c r="AB45" s="227">
        <v>0</v>
      </c>
      <c r="AC45" s="228"/>
      <c r="AD45" s="227"/>
      <c r="AE45" s="228"/>
      <c r="AF45" s="78"/>
      <c r="AG45" s="71">
        <v>0</v>
      </c>
      <c r="AH45" s="78">
        <v>12</v>
      </c>
      <c r="AI45" s="79">
        <f t="shared" si="2"/>
        <v>12</v>
      </c>
      <c r="AJ45" s="80" t="e">
        <f t="shared" si="3"/>
        <v>#DIV/0!</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t="s">
        <v>102</v>
      </c>
      <c r="V46" s="218"/>
      <c r="W46" s="218"/>
      <c r="X46" s="218"/>
      <c r="Y46" s="219"/>
      <c r="Z46" s="227">
        <v>2</v>
      </c>
      <c r="AA46" s="228"/>
      <c r="AB46" s="227">
        <v>2</v>
      </c>
      <c r="AC46" s="228"/>
      <c r="AD46" s="227"/>
      <c r="AE46" s="228"/>
      <c r="AF46" s="78"/>
      <c r="AG46" s="71">
        <v>0</v>
      </c>
      <c r="AH46" s="78">
        <v>0</v>
      </c>
      <c r="AI46" s="79">
        <f t="shared" si="2"/>
        <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20</v>
      </c>
      <c r="I50" s="216"/>
      <c r="J50" s="214">
        <f>SUM(J40:J49)</f>
        <v>0</v>
      </c>
      <c r="K50" s="216"/>
      <c r="L50" s="214">
        <f>SUM(L40:L49)</f>
        <v>0</v>
      </c>
      <c r="M50" s="216"/>
      <c r="N50" s="46">
        <f>SUM(N40:N49)</f>
        <v>0</v>
      </c>
      <c r="O50" s="46">
        <f>SUM(O40:O49)</f>
        <v>7</v>
      </c>
      <c r="P50" s="46">
        <f>SUM(P40:P49)</f>
        <v>135</v>
      </c>
      <c r="Q50" s="159"/>
      <c r="R50" s="46"/>
      <c r="S50" s="77"/>
      <c r="T50" s="159"/>
      <c r="U50" s="159" t="s">
        <v>12</v>
      </c>
      <c r="V50" s="160"/>
      <c r="W50" s="160"/>
      <c r="X50" s="160"/>
      <c r="Y50" s="160"/>
      <c r="Z50" s="214">
        <f>SUM(Z40:Z49)</f>
        <v>20</v>
      </c>
      <c r="AA50" s="216"/>
      <c r="AB50" s="214">
        <f>SUM(AB40:AB49)</f>
        <v>2</v>
      </c>
      <c r="AC50" s="216"/>
      <c r="AD50" s="214">
        <f>SUM(AD40:AD49)</f>
        <v>0</v>
      </c>
      <c r="AE50" s="216"/>
      <c r="AF50" s="46">
        <f>SUM(AF40:AF49)</f>
        <v>0</v>
      </c>
      <c r="AG50" s="46">
        <f>SUM(AG40:AG49)</f>
        <v>7</v>
      </c>
      <c r="AH50" s="46">
        <f>SUM(AH40:AH49)</f>
        <v>89</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140</v>
      </c>
      <c r="Q52" s="158">
        <f>+P52-R36</f>
        <v>0</v>
      </c>
      <c r="R52" s="170" t="s">
        <v>37</v>
      </c>
      <c r="S52" s="62"/>
      <c r="T52" s="156" t="s">
        <v>36</v>
      </c>
      <c r="U52" s="49"/>
      <c r="V52" s="49"/>
      <c r="W52" s="49"/>
      <c r="X52" s="48"/>
      <c r="Y52" s="178" t="s">
        <v>69</v>
      </c>
      <c r="Z52" s="48"/>
      <c r="AA52" s="48"/>
      <c r="AB52" s="48"/>
      <c r="AC52" s="48"/>
      <c r="AD52" s="48"/>
      <c r="AE52" s="48"/>
      <c r="AF52" s="48"/>
      <c r="AG52" s="171"/>
      <c r="AH52" s="74">
        <f>+AH50+AJ29</f>
        <v>97</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128</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c r="F57" s="236"/>
      <c r="G57" s="236"/>
      <c r="H57" s="236"/>
      <c r="I57" s="236"/>
      <c r="J57" s="236"/>
      <c r="K57" s="236"/>
      <c r="L57" s="236"/>
      <c r="M57" s="236"/>
      <c r="N57" s="236"/>
      <c r="O57" s="236"/>
      <c r="P57" s="236"/>
      <c r="Q57" s="236"/>
      <c r="R57" s="236"/>
      <c r="S57" s="236"/>
      <c r="T57" s="236"/>
      <c r="U57" s="236"/>
      <c r="V57" s="237"/>
      <c r="W57" s="52"/>
      <c r="X57" s="21"/>
      <c r="Y57" s="23" t="s">
        <v>33</v>
      </c>
      <c r="Z57" s="244" t="s">
        <v>127</v>
      </c>
      <c r="AA57" s="245"/>
      <c r="AB57" s="245"/>
      <c r="AC57" s="245"/>
      <c r="AD57" s="245"/>
      <c r="AE57" s="246"/>
      <c r="AF57" s="203"/>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t="s">
        <v>126</v>
      </c>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2014-10-14T13:29:03Z</dcterms:modified>
  <cp:category/>
  <cp:version/>
  <cp:contentType/>
  <cp:contentStatus/>
</cp:coreProperties>
</file>